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showInkAnnotation="0" autoCompressPictures="0"/>
  <xr:revisionPtr revIDLastSave="273" documentId="11_5B4B853B4BC2AE6E2E4EFCA155812F6FFE7BFD34" xr6:coauthVersionLast="47" xr6:coauthVersionMax="47" xr10:uidLastSave="{559B266B-D242-482E-8373-B29F3CEFB5CF}"/>
  <bookViews>
    <workbookView xWindow="0" yWindow="0" windowWidth="0" windowHeight="0" firstSheet="3" activeTab="1" xr2:uid="{00000000-000D-0000-FFFF-FFFF00000000}"/>
  </bookViews>
  <sheets>
    <sheet name="Start Here" sheetId="1" r:id="rId1"/>
    <sheet name="1. Access to services" sheetId="2" r:id="rId2"/>
    <sheet name="2. Physical environment" sheetId="3" r:id="rId3"/>
    <sheet name="3. Participation &amp; feedback" sheetId="4" r:id="rId4"/>
    <sheet name="4. Staff awareness &amp; training" sheetId="5" r:id="rId5"/>
    <sheet name="5. Culture &amp; leadership" sheetId="6" r:id="rId6"/>
    <sheet name="6. Staff well-being &amp; support" sheetId="7" r:id="rId7"/>
    <sheet name="Results" sheetId="8" r:id="rId8"/>
    <sheet name="Action Plan" sheetId="9" r:id="rId9"/>
    <sheet name="Guidance" sheetId="10" r:id="rId10"/>
    <sheet name="Scoring" sheetId="11" r:id="rId1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7" l="1"/>
  <c r="B12" i="8" s="1"/>
  <c r="C12" i="8" s="1"/>
  <c r="B10" i="7"/>
  <c r="D10" i="6"/>
  <c r="B11" i="8" s="1"/>
  <c r="C11" i="8" s="1"/>
  <c r="B10" i="6"/>
  <c r="D10" i="5"/>
  <c r="B10" i="8" s="1"/>
  <c r="C10" i="8" s="1"/>
  <c r="B10" i="5"/>
  <c r="D10" i="4"/>
  <c r="B9" i="8" s="1"/>
  <c r="C9" i="8" s="1"/>
  <c r="B10" i="4"/>
  <c r="D10" i="3"/>
  <c r="B8" i="8" s="1"/>
  <c r="C8" i="8" s="1"/>
  <c r="B10" i="3"/>
  <c r="D10" i="2"/>
  <c r="B7" i="8" s="1"/>
  <c r="B10" i="2"/>
  <c r="A23" i="8" l="1"/>
  <c r="A19" i="8"/>
  <c r="A15" i="8"/>
  <c r="C7" i="8"/>
</calcChain>
</file>

<file path=xl/sharedStrings.xml><?xml version="1.0" encoding="utf-8"?>
<sst xmlns="http://schemas.openxmlformats.org/spreadsheetml/2006/main" count="319" uniqueCount="171">
  <si>
    <t>Trauma-Informed Care Organisational Self-Assessment</t>
  </si>
  <si>
    <t>Purpose</t>
  </si>
  <si>
    <t xml:space="preserve">This workbook helps local organisations reflect on how trauma-informed principles are embedded in services, the physical environment, participation, staff practice, organisational culture, and staff well-being. It is designed as a learning and improvement tool, not an audit, ranking, or certification.						
							</t>
  </si>
  <si>
    <t>Privacy and ownership of your assessment</t>
  </si>
  <si>
    <t>Your responses remain in this workbook and are not automatically sent to the project partners or any external organisation. Save the file in a location that follows your organisation’s own data-protection and document-retention practices. No macros are used.</t>
  </si>
  <si>
    <t>How to complete the assessment</t>
  </si>
  <si>
    <t>Complete the assessment as a small team where possible, so scores reflect shared discussion rather than one person’s view.</t>
  </si>
  <si>
    <t>Work through all six domain sheets. For each statement, choose a rating from 1 to 5.</t>
  </si>
  <si>
    <t>Use the Evidence / comments column to record examples, policies, practices, or points of disagreement that explain the rating.</t>
  </si>
  <si>
    <t>Agree one rating per statement. If evidence is mixed, choose the score that best represents current organisation-wide practice.</t>
  </si>
  <si>
    <t>Review the Results sheet after all six domains are complete. Lower-scoring domains can be treated as improvement priorities.</t>
  </si>
  <si>
    <t>Use the Action Plan sheet to select a small number of realistic priorities, assign responsibility, and set a review date.</t>
  </si>
  <si>
    <t>Rating scale</t>
  </si>
  <si>
    <t>Not implemented</t>
  </si>
  <si>
    <t>The organisation has not yet demonstrated an awareness of the need for this standard; consequently, no intentional actions or planning are in place.</t>
  </si>
  <si>
    <t>Minimally implemented</t>
  </si>
  <si>
    <t>The organisation has demonstrated an awareness of the need; however, no active work or planning has begun, even if some standards are coincidentally met.</t>
  </si>
  <si>
    <t>Partially implemented</t>
  </si>
  <si>
    <t>The organisation is actively working to implement the standard; plans, pilots, or early practices are underway, though implementation remains inconsistent or incomplete.</t>
  </si>
  <si>
    <t>Mostly implemented</t>
  </si>
  <si>
    <t>The standard is largely in place and functioning, with practices being used across the organisation. However, it is not yet consistent, sustainable, or regularly monitored, and may depend on specific staff or informal evaluation.</t>
  </si>
  <si>
    <t>Fully implemented</t>
  </si>
  <si>
    <t>The standard is fully embedded in practice across the organisation; implementation is consistent, reliable, and organisation-wide. There is ongoing monitoring, feedback, and continuous quality improvement, with systems in place to sustain the practice over time.</t>
  </si>
  <si>
    <t>Recommended practice: keep a dated copy of the completed workbook and repeat the assessment after an agreed period (for example, 6–12 months) to reflect on organisational development.</t>
  </si>
  <si>
    <t>1. Access to services</t>
  </si>
  <si>
    <t>Domain 1 of 6</t>
  </si>
  <si>
    <t>What this domain covers</t>
  </si>
  <si>
    <t>This domain evaluates how accessible, clear, and flexible an organisation's services are for beneficiaries. It focuses on how easily people can contact and engage with the service, whether information is communicated understandably, and whether individuals are given meaningful choices in how they receive support.</t>
  </si>
  <si>
    <t>Completion</t>
  </si>
  <si>
    <t>Domain score</t>
  </si>
  <si>
    <t>#</t>
  </si>
  <si>
    <t>Assessment statement</t>
  </si>
  <si>
    <t>Rating (1–5)</t>
  </si>
  <si>
    <t>Evidence / comments</t>
  </si>
  <si>
    <t>Need examples or more context?</t>
  </si>
  <si>
    <t>Can beneficiaries contact your organisation through multiple channels (e.g., phone, email, online, in person)?</t>
  </si>
  <si>
    <t>See the Guidance sheet for the original domain explanation and examples.</t>
  </si>
  <si>
    <t>Are your services explained clearly and in simple, easy-to-understand language (e.g., avoiding jargon or technical terms)?</t>
  </si>
  <si>
    <t>Are beneficiaries given meaningful choices (and alternatives) in how they receive support (e.g., appointment times, communication methods, or location where feasible, such as home visits)?</t>
  </si>
  <si>
    <t>Are beneficiaries informed about what to expect before their first appointment (e.g., who they will meet, what will happen during the meeting)?</t>
  </si>
  <si>
    <t>Are efforts made to communicate effectively with beneficiaries who have language barriers (e.g., interpreters where possible, translated materials, or alternative communication methods)?</t>
  </si>
  <si>
    <t>Are efforts made to ensure services are accessible for people with disabilities (e.g., mobility access, adapting communication for people with hearing or cognitive difficulties, or referring to appropriate services when needed)?</t>
  </si>
  <si>
    <t>Are referral processes transparent and clearly explained (e.g., what the referral is for, next steps, or who the beneficiary will meet)?</t>
  </si>
  <si>
    <t>Are waiting times clearly communicated to beneficiaries?</t>
  </si>
  <si>
    <t>Are forms and administrative requirements kept simple and designed to avoid unnecessary stress or difficulty for beneficiaries?</t>
  </si>
  <si>
    <t>Are beneficiaries informed about confidentiality, their rights, and available feedback and complaint procedures?</t>
  </si>
  <si>
    <t>Tip: discuss the evidence behind each rating. If practice varies between teams or locations, score the level that best represents current organisation-wide practice.</t>
  </si>
  <si>
    <t>2. Physical environment</t>
  </si>
  <si>
    <t>Domain 2 of 6</t>
  </si>
  <si>
    <t>This domain evaluates whether the organisation's physical environment promotes the safety, dignity, and comfort of beneficiaries. It focuses on aspects such as layout, privacy, accessibility, and the overall atmosphere of the space.</t>
  </si>
  <si>
    <t>Is the reception or entrance area welcoming and safe for visitors? (e.g., clear signs, respectful reception staff)</t>
  </si>
  <si>
    <t>Are waiting areas calm, comfortable, and not overcrowded?</t>
  </si>
  <si>
    <t>Are private spaces available where confidential conversations can take place without being overheard?</t>
  </si>
  <si>
    <t>Are reasonable efforts made to ensure the physical environment is accessible for people with disabilities (e.g., mobility access, clear pathways, lifts)?</t>
  </si>
  <si>
    <t>Are basic needs supported within the environment (e.g., access to toilets, water, seating)?</t>
  </si>
  <si>
    <t>Are posters, materials, or media reviewed to ensure they do not contain potentially distressing or retraumatising content?</t>
  </si>
  <si>
    <t>Are there quiet or calm areas available for individuals who may feel overwhelmed?</t>
  </si>
  <si>
    <t>Are security and safety procedures (e.g., locked doors, security staff, ID checks) clearly explained to visitors?</t>
  </si>
  <si>
    <t>Are staff aware of how elements of the environment (noise, lighting, layout) may affect individuals who have experienced trauma?</t>
  </si>
  <si>
    <t>Are spaces clearly organised and signposted so visitors understand where to go and what to expect when they arrive?</t>
  </si>
  <si>
    <t>3. Participation &amp; feedback</t>
  </si>
  <si>
    <t>Domain 3 of 6</t>
  </si>
  <si>
    <t xml:space="preserve">This domain evaluates whether the people we work with are actively involved in shaping services. It focuses on how an organisation embeds lived experience, creates avenues for participatory decision-making and feedback, and provides autonomy in determining the support people receive.
</t>
  </si>
  <si>
    <t>Are clients asked to provide feedback on services?</t>
  </si>
  <si>
    <t>Do the feedback systems ensure safety and protect anonymity for those providing input?</t>
  </si>
  <si>
    <t>Does the organisation listen to feedback from clients and take visible action to improve its services based on that feedback?</t>
  </si>
  <si>
    <t>Are clients involved in designing projects, programmes or organisational improvements?</t>
  </si>
  <si>
    <t>Does the organisation provide a structural dedicated space or forum where clients can participate in decision-making or advise on strategic matters?</t>
  </si>
  <si>
    <t>Are workers supported and have the capacity (trained and adjusted workloads) to take the time to build trust and safety which provides space for clients to express how they think and feel?</t>
  </si>
  <si>
    <t>Are workers supported to ask clients which barriers they encounter for getting access to support?</t>
  </si>
  <si>
    <t>When giving input or feedback, are people able to express themselves in a language that they are comfortable with?</t>
  </si>
  <si>
    <t>When spending time and energy on participating in advisory groups, workshops or focus groups, do clients receive a participation fee?</t>
  </si>
  <si>
    <t>When receiving support, are people encouraged to have a level of autonomy and responsibility in determining the services they receive?</t>
  </si>
  <si>
    <t>Staff awareness and training</t>
  </si>
  <si>
    <t>Domain 4 of 6</t>
  </si>
  <si>
    <t>This domain assesses the extent to which staff understand trauma and its impacts, particularly in the context of refugee experiences. It also evaluates whether staff have the skills, training, and support needed to respond in a trauma-informed, sensitive, and effective way.</t>
  </si>
  <si>
    <t>Are staff trained in the principles of trauma-informed care?</t>
  </si>
  <si>
    <t>Are staff trained in trauma-sensitive communication skills?</t>
  </si>
  <si>
    <t>Are staff trained in how to respond to trauma reactions, including practical strategies such as grounding and de-escalation techniques?</t>
  </si>
  <si>
    <t>Is an explanation on trauma-informed practice included in onboarding or induction?</t>
  </si>
  <si>
    <t>How accessible are ongoing training and professional development opportunities related to trauma-informed care for staff? (for everybody, taking place regularly, mandatory?</t>
  </si>
  <si>
    <t>To what extent do staff understand the impact of trauma on refugees’ behavior, emotions, and decision-making?</t>
  </si>
  <si>
    <t>To what extent do staff consider cultural differences in how trauma is experienced and expressed among refugee populations?</t>
  </si>
  <si>
    <t>How well are staff able to recognize common trauma responses such as withdrawal, anxiety, anger, or difficulty concentrating?</t>
  </si>
  <si>
    <t>To what extent do staff feel supported (e.g., supervision, resources, guidance) in applying trauma-informed practices in their work?</t>
  </si>
  <si>
    <t>Are there systems and behaviours in place that enable appropriate and confidential sharing of information on clients to avoid re-traumatisation by retelling the life story?</t>
  </si>
  <si>
    <t>Organisational culture and leadership</t>
  </si>
  <si>
    <t>Domain 5 of 6</t>
  </si>
  <si>
    <t>This domain evaluates the extent to which trauma-informed principles are embedded in organisational culture, leadership practices, and decision-making processes. It focuses on how leadership shapes a safe, trustworthy, and collaborative environment for both staff and beneficiaries.</t>
  </si>
  <si>
    <t>To what extent do leaders create a safe environment where staff can openly reflect on challenges, raise concerns, and learn from mistakes without fear of negative consequences?</t>
  </si>
  <si>
    <t>Are trauma-informed values (safety, trust, choice, collaboration, empowerment) clearly reflected in organisational policies, strategies, and leadership practices?</t>
  </si>
  <si>
    <t>To what extent does leadership ensure that the organisation recognises and responds to the impact of trauma in how services are designed and delivered?</t>
  </si>
  <si>
    <t>To what extent does leadership encourage staff to understand behaviours (e.g., “challenging behaviour”) as potential trauma responses, rather than as problems to control?</t>
  </si>
  <si>
    <t>How consistently does leadership build trust through transparent communication and follow-through on commitments to staff and partners?</t>
  </si>
  <si>
    <t>To what extent are staff and partners given meaningful choice and influence in decisions that affect their work or engagement with the organisation?</t>
  </si>
  <si>
    <t>How well does leadership promote collaborative ways of working (“doing with” rather than “doing to”) with staff and beneficiaries?</t>
  </si>
  <si>
    <t>To what extent does the organisation actively identify and reduce practices, environments, or policies that may be disempowering, coercive, or re-traumatising?</t>
  </si>
  <si>
    <t>To what extent does leadership ensure consistency and predictability in decisions, communication, and follow-through, so that staff and partners know what to expect?</t>
  </si>
  <si>
    <t>How effectively does leadership identify gaps in trauma-informed practice and take concrete action to improve organisational culture, policies, and systems?</t>
  </si>
  <si>
    <t>Staff well-being and support</t>
  </si>
  <si>
    <t>Domain 6 of 6</t>
  </si>
  <si>
    <t xml:space="preserve"> This domain evaluates how well the organisation recognises and responds to the emotional impact of working with people affected by trauma, and whether leadership and management actively protect staff from burnout, emotional strain, and secondary trauma. It focuses on whether staff are supported through safe working conditions, reflective spaces, and responsive management practices, rather than relying solely on individual resilience.</t>
  </si>
  <si>
    <t>To what extent does leadership actively monitor and respond to signs of staff distress related to trauma exposure (e.g., burnout, emotional fatigue or disengagement)?</t>
  </si>
  <si>
    <t>Are staff provided with regular, structured opportunities (e.g., professional supervision, debriefing, co-vision) to reflect on the emotional impact of their work?</t>
  </si>
  <si>
    <t>To what extent are these professional supervision or debriefing spaces psychologically safe, supportive and not focused on performance evaluation?</t>
  </si>
  <si>
    <t>To what extent are workloads and caseloads managed to ensure staff have sufficient time to engage with clients without rushing and to avoid emotional overload?</t>
  </si>
  <si>
    <t>Are staff trained to recognise signs of trauma exposure (in themselves and others) and to respond appropriately?</t>
  </si>
  <si>
    <t>To what extent does leadership actively promote staff well-being as a shared organisational responsibility, rather than an individual issue?</t>
  </si>
  <si>
    <t>Are staff supported in maintaining healthy professional boundaries, avoiding both over-involvement and overly detached interactions?</t>
  </si>
  <si>
    <t>Do staff have access to appropriate mental health and psychosocial support when needed (e.g., counselling, peer support, external services)?</t>
  </si>
  <si>
    <t>To what extent do managers regularly check in on staff well-being and recognise early signs of stress, fatigue, disengagement or reduced patience, and respond in a timely and supportive way?</t>
  </si>
  <si>
    <t>Do managers actively encourage open discussions about stress, emotional impact and support needs, without stigma or negative consequences?</t>
  </si>
  <si>
    <t>Your Organisational Assessment Results</t>
  </si>
  <si>
    <t>Results appear when all 10 questions in a domain have been completed. Use the domain scores to identify strengths and improvement priorities.</t>
  </si>
  <si>
    <t>Domain</t>
  </si>
  <si>
    <t>Score</t>
  </si>
  <si>
    <t>Interpretation</t>
  </si>
  <si>
    <t>Access to services</t>
  </si>
  <si>
    <t>Physical environment</t>
  </si>
  <si>
    <t>Participation &amp; feedback</t>
  </si>
  <si>
    <t>Overall organisational score</t>
  </si>
  <si>
    <t>Maturity category</t>
  </si>
  <si>
    <t>Red-flag domains (&lt;40%)</t>
  </si>
  <si>
    <t>Overall score</t>
  </si>
  <si>
    <t>Explanation</t>
  </si>
  <si>
    <t>80–100%</t>
  </si>
  <si>
    <t>Champion</t>
  </si>
  <si>
    <t>Strong integration of trauma-informed principles.</t>
  </si>
  <si>
    <t>60–79%</t>
  </si>
  <si>
    <t>Heading the right way</t>
  </si>
  <si>
    <t>Good practices are present, but important gaps remain.</t>
  </si>
  <si>
    <t>40–59%</t>
  </si>
  <si>
    <t>Early stage</t>
  </si>
  <si>
    <t>Trauma-informed implementation is still limited or inconsistent.</t>
  </si>
  <si>
    <t>Below 40%</t>
  </si>
  <si>
    <t>At risk</t>
  </si>
  <si>
    <t>Significant structural gaps require priority attention.</t>
  </si>
  <si>
    <t>Next step: use the Action Plan sheet to turn lower-scoring areas and discussion notes into a small number of concrete improvement actions.</t>
  </si>
  <si>
    <t>From Assessment to Action</t>
  </si>
  <si>
    <t>Choose a small number of priorities from the Results sheet and the evidence recorded during the assessment. Focus on realistic actions that have a clear owner and review date.</t>
  </si>
  <si>
    <t>Priority domain</t>
  </si>
  <si>
    <t>What did we identify?</t>
  </si>
  <si>
    <t>Action to take</t>
  </si>
  <si>
    <t>Responsible person</t>
  </si>
  <si>
    <t>Target date</t>
  </si>
  <si>
    <t>Status</t>
  </si>
  <si>
    <t>Reassessment: save a dated copy of this workbook, then repeat the assessment after an agreed period to review what changed and which actions were completed.</t>
  </si>
  <si>
    <t>Domain Guidance and Examples</t>
  </si>
  <si>
    <t>This sheet preserves the fuller domain explanations and examples from the original assessment. Use it when a team needs more context before agreeing a rating.</t>
  </si>
  <si>
    <t>You are now on the first of six domains. Each domain is located on a different sheet. Fill out each sheet and then review the final "Results" sheet for your outcomes. This domain evaluates how accessible, clear, and flexible an organisation's services are for beneficiaries. It focuses on how easily people can contact and engage with the service, whether information is communicated understandably, and whether individuals are given meaningful choices in how they receive support.
A trauma-informed approach to access emphasises reducing barriers, increasing transparency, and providing choice. For people who have experienced trauma, unclear processes, long waiting times, or a lack of control can increase stress and discourage engagement. Accessible and flexible services help build trust, promote a sense of safety, and support individuals in accessing the help they need.</t>
  </si>
  <si>
    <t xml:space="preserve">You are now on the second of six domains. Each domain is located on a different sheet. Fill out each sheet, and then review the final sheet, "Results", for your outcomes. This domain evaluates whether the organisation's physical environment promotes the safety, dignity, and comfort of beneficiaries. It focuses on aspects such as layout, privacy, accessibility, and the overall atmosphere of the space.
A trauma-informed physical environment aims to create a sense of safety and reduce the risk of distress or re-traumatisation. Elements such as noise, overcrowding, lack of privacy, or confusing layouts can negatively impact how people feel when accessing services. A well-designed environment can help individuals feel more at ease, respected, and able to engage with support.
</t>
  </si>
  <si>
    <t>You are now on the third of six domains. Each domain is located on a different sheet. Fill out each sheet, then review the final "Results" sheet for your outcomes. This domain evaluates whether the people we work with are actively involved in shaping services. It focuses on how an organisation embeds lived experience, creates avenues for participatory decision-making and feedback, and provides autonomy in determining the support people receive.
A trauma-informed approach prioritises restoring a sense of control, voice, and agency that trauma often removes. Involving clients in decisions and listening to their feedback helps build trust, ensures services are culturally and personally appropriate, and reduces the risk of re-traumatisation.
Examples:
* Community advisory groups comprising refugees who meet regularly with staff to share perspectives and guide programme design.
* Anonymous surveys and suggestion boxes that allow refugees to safely provide honest feedback about services without fear of consequences.
* Focus group discussions where small groups of people can talk in depth about their needs, challenges, and experiences with services.
* Co-design workshops where people actively collaborate with staff to develop or improve programmes, policies, and support systems.
* Peer support workers or cultural mediators (refugees employed within the organisation) who gather ongoing feedback and represent community needs internally.</t>
  </si>
  <si>
    <t>4. Staff awareness and training</t>
  </si>
  <si>
    <t>You are now on the fourth of six domains. Each domain is located on a different sheet. Complete each sheet, and then review the final "Results" sheet for your outcomes. This domain assesses the extent to which staff understand trauma and its impacts, particularly in the context of refugee experiences. It also evaluates whether staff have the skills, training, and support needed to respond in a trauma-informed, sensitive, and effective way.
Staff capacity to understand trauma is essential as it helps them recognise how trauma affects behaviour, emotions, and decision-making. With this understanding, staff can respond in ways that promote safety, trust, and dignity, rather than unintentionally causing harm or re-traumatisation. It also ensures that services are delivered consistently and effectively in line with trauma-informed principles.
Examples:
* When in contact with clients, staff can recognise trauma responses, such as withdrawal, anxiety, anger, or difficulty concentrating.
* Workers are supported to understand "difficult" behaviour as a potential trauma response and respond through a lens of "what happened to you?" rather than "what's wrong with you?"
* When trauma reactions occur, staff know about and have access to adequate resources that help facilitate helpful responses, such as de-escalation and grounding techniques.
* Staff are trained and have developed skills in trauma-sensitive communication, including active listening, empathy, and non-judgmental responses.
* Staff are aware that retelling one's life story may be a trigger and try to avoid this by recording the essentials for colleagues to ensure continuity.</t>
  </si>
  <si>
    <t>5. Organisational culture and leadership</t>
  </si>
  <si>
    <t>You are now on the fifth of six domains. Each domain is located on a different sheet. Complete each sheet and then review the final "Results" sheet for your outcomes. This domain evaluates the extent to which trauma-informed principles are embedded in organisational culture, leadership practices, and decision-making processes. It focuses on how leadership shapes a safe, trustworthy, and collaborative environment for both staff and beneficiaries.
A trauma-informed organisation is defined not only by its services, but also by how leadership behaves, how decisions are made, and how power is shared across the organisation.
Examples:
* A senior manager invites a junior staff member to contribute to a discussion, rather than assigning them only administrative tasks, acknowledging their ideas and expertise.
* When something goes wrong in service delivery, leadership focuses on understanding what happened and improving systems, rather than assigning blame to individuals.
* Staff are informed in advance about what to expect from meetings, decisions, or changes—who will be involved, what the purpose is, and what outcomes are possible.
* Leadership is attentive to situations where people may feel excluded, dismissed, or overruled, and actively works to rebalance participation and respect.</t>
  </si>
  <si>
    <t>6. Staff well-being and support</t>
  </si>
  <si>
    <t>You are now on the last of six domains. Each domain is located on a different sheet. Fill out each sheet, and then review the final sheet, "Results", for your outcomes. This domain evaluates how well the organisation recognises and responds to the emotional impact of working with people affected by trauma, and whether leadership and management actively protect staff from burnout, emotional strain, and secondary trauma. Secondary or vicarious trauma is a process of change resulting from empathetic engagement with trauma survivors, whereby humanitarian workers may experience lingering feelings of anger, rage, and sadness about the victimisation of individuals with refugee backgrounds. They may also be preoccupied with thoughts about the individual, or experience a loss of hope, pessimism, and cynicism.
It focuses on whether staff are supported through safe working conditions, reflective spaces, and responsive management practices, rather than relying solely on individual resilience.
Examples:
* A manager notices that a staff member has become withdrawn and less engaged in team discussions. Instead of addressing it as a performance issue, they initiate a supportive check-in and adjust workload if needed.
* After handling particularly distressing cases, a staff member is temporarily given fewer or less complex cases, allowing time to recover and avoid overload.
* A staff member is encouraged not to respond to client messages outside working hours, and leadership reinforces that maintaining boundaries is part of good practice—not a lack of commitment.
* When a staff member feels overwhelmed, they can easily access counselling or peer support without complex procedures or needing to justify their need extensively.</t>
  </si>
  <si>
    <t>Technical scoring reference — normally no editing is required</t>
  </si>
  <si>
    <t>Question</t>
  </si>
  <si>
    <t>Weight</t>
  </si>
  <si>
    <t>Maximum rating</t>
  </si>
  <si>
    <t>Maximum weighted score</t>
  </si>
  <si>
    <t>access to services</t>
  </si>
  <si>
    <t>physical environment</t>
  </si>
  <si>
    <t>participation &amp; feedback</t>
  </si>
  <si>
    <t>staff awareness and training</t>
  </si>
  <si>
    <t>organisational culture and leadership</t>
  </si>
  <si>
    <t>staff well-being and support</t>
  </si>
  <si>
    <t>Methodology</t>
  </si>
  <si>
    <t>Each question is rated from 1 to 5 and multiplied by its question weight. Domain score = sum(rating × weight) ÷ sum(5 × weight). The overall organisational score is the average of the six completed domain percentages. A domain below 40% is treated as a red-flag domain in the maturity logic.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</si>
</sst>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font>
      <sz val="11"/>
      <name val="Carlito"/>
    </font>
    <font>
      <b/>
      <sz val="18"/>
      <color rgb="FFFFFFFF"/>
      <name val="Calibri Light"/>
      <scheme val="major"/>
    </font>
    <font>
      <sz val="11"/>
      <name val="Calibri Light"/>
      <scheme val="major"/>
    </font>
    <font>
      <b/>
      <sz val="11"/>
      <color rgb="FFFFFFFF"/>
      <name val="Calibri Light"/>
      <scheme val="major"/>
    </font>
    <font>
      <sz val="10"/>
      <color rgb="FF1F2937"/>
      <name val="Calibri Light"/>
      <scheme val="major"/>
    </font>
    <font>
      <i/>
      <sz val="10"/>
      <color rgb="FF1F2937"/>
      <name val="Calibri Light"/>
      <scheme val="major"/>
    </font>
    <font>
      <b/>
      <sz val="11"/>
      <color rgb="FF17365D"/>
      <name val="Calibri Light"/>
      <scheme val="major"/>
    </font>
    <font>
      <b/>
      <sz val="11"/>
      <color rgb="FF1F2937"/>
      <name val="Calibri Light"/>
      <scheme val="major"/>
    </font>
    <font>
      <b/>
      <sz val="11"/>
      <color rgb="FF2F6F6D"/>
      <name val="Calibri Light"/>
      <scheme val="major"/>
    </font>
    <font>
      <b/>
      <sz val="22"/>
      <color rgb="FF17365D"/>
      <name val="Calibri Light"/>
      <scheme val="major"/>
    </font>
    <font>
      <b/>
      <sz val="12"/>
      <color rgb="FF1F2937"/>
      <name val="Calibri Light"/>
      <scheme val="major"/>
    </font>
  </fonts>
  <fills count="7">
    <fill>
      <patternFill patternType="none"/>
    </fill>
    <fill>
      <patternFill patternType="gray125"/>
    </fill>
    <fill>
      <patternFill patternType="solid">
        <fgColor rgb="FF17365D"/>
      </patternFill>
    </fill>
    <fill>
      <patternFill patternType="solid">
        <fgColor rgb="FF2F6F6D"/>
      </patternFill>
    </fill>
    <fill>
      <patternFill patternType="solid">
        <fgColor rgb="FFEAF4F3"/>
      </patternFill>
    </fill>
    <fill>
      <patternFill patternType="solid">
        <fgColor rgb="FFEAF0F7"/>
      </patternFill>
    </fill>
    <fill>
      <patternFill patternType="solid">
        <fgColor theme="3" tint="9.9978637043366805E-2"/>
        <bgColor indexed="64"/>
      </patternFill>
    </fill>
  </fills>
  <borders count="2">
    <border>
      <left/>
      <right/>
      <top/>
      <bottom/>
      <diagonal/>
    </border>
    <border>
      <left/>
      <right/>
      <top/>
      <bottom/>
      <diagonal/>
    </border>
  </borders>
  <cellStyleXfs count="1">
    <xf numFmtId="0" fontId="0" fillId="0" borderId="0"/>
  </cellStyleXfs>
  <cellXfs count="29">
    <xf numFmtId="0" fontId="0" fillId="0" borderId="0" xfId="0"/>
    <xf numFmtId="0" fontId="4" fillId="0" borderId="0" xfId="0" applyFont="1" applyAlignment="1">
      <alignment vertical="top" wrapText="1"/>
    </xf>
    <xf numFmtId="0" fontId="2" fillId="0" borderId="0" xfId="0" applyFont="1" applyAlignment="1">
      <alignment vertical="top"/>
    </xf>
    <xf numFmtId="0" fontId="2" fillId="0" borderId="0" xfId="0" applyFont="1"/>
    <xf numFmtId="0" fontId="6" fillId="5" borderId="0" xfId="0" applyFont="1" applyFill="1" applyAlignment="1">
      <alignment horizontal="center" vertical="top"/>
    </xf>
    <xf numFmtId="0" fontId="4" fillId="0" borderId="0" xfId="0" applyFont="1" applyAlignment="1">
      <alignment vertical="top" wrapText="1"/>
    </xf>
    <xf numFmtId="0" fontId="4" fillId="0" borderId="0" xfId="0" applyFont="1" applyAlignment="1">
      <alignment horizontal="center" vertical="top" wrapText="1"/>
    </xf>
    <xf numFmtId="9" fontId="4" fillId="0" borderId="0" xfId="0" applyNumberFormat="1" applyFont="1" applyAlignment="1">
      <alignment vertical="top" wrapText="1"/>
    </xf>
    <xf numFmtId="164" fontId="4" fillId="0" borderId="0" xfId="0" applyNumberFormat="1" applyFont="1" applyAlignment="1">
      <alignment vertical="top" wrapText="1"/>
    </xf>
    <xf numFmtId="0" fontId="7" fillId="5" borderId="1" xfId="0" applyFont="1" applyFill="1" applyBorder="1" applyAlignment="1">
      <alignment vertical="top" wrapText="1"/>
    </xf>
    <xf numFmtId="9" fontId="7" fillId="5"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7" fillId="0" borderId="0" xfId="0" applyFont="1" applyAlignment="1">
      <alignment vertical="top" wrapText="1"/>
    </xf>
    <xf numFmtId="0" fontId="7" fillId="0" borderId="1" xfId="0" applyFont="1" applyBorder="1" applyAlignment="1">
      <alignment vertical="top" wrapText="1"/>
    </xf>
    <xf numFmtId="0" fontId="5" fillId="0" borderId="0" xfId="0" applyFont="1" applyAlignment="1">
      <alignment vertical="top" wrapText="1"/>
    </xf>
    <xf numFmtId="0" fontId="6" fillId="0" borderId="0" xfId="0" applyFont="1" applyAlignment="1">
      <alignment horizontal="center" vertical="top"/>
    </xf>
    <xf numFmtId="0" fontId="1" fillId="0" borderId="0" xfId="0" applyFont="1" applyAlignment="1">
      <alignment vertical="top"/>
    </xf>
    <xf numFmtId="0" fontId="5" fillId="4" borderId="0" xfId="0" applyFont="1" applyFill="1" applyAlignment="1">
      <alignment vertical="top" wrapText="1"/>
    </xf>
    <xf numFmtId="0" fontId="7" fillId="5" borderId="1" xfId="0" applyFont="1" applyFill="1" applyBorder="1" applyAlignment="1">
      <alignment vertical="top" wrapText="1"/>
    </xf>
    <xf numFmtId="0" fontId="5" fillId="4" borderId="0" xfId="0" applyFont="1" applyFill="1" applyAlignment="1">
      <alignment horizontal="left" vertical="top" wrapText="1"/>
    </xf>
    <xf numFmtId="0" fontId="1" fillId="2" borderId="0" xfId="0" applyFont="1" applyFill="1" applyAlignment="1">
      <alignment vertical="top"/>
    </xf>
    <xf numFmtId="0" fontId="8" fillId="4" borderId="0" xfId="0" applyFont="1" applyFill="1" applyAlignment="1">
      <alignment vertical="top"/>
    </xf>
    <xf numFmtId="0" fontId="3" fillId="3" borderId="0" xfId="0" applyFont="1" applyFill="1" applyAlignment="1">
      <alignment vertical="top"/>
    </xf>
    <xf numFmtId="0" fontId="1" fillId="6" borderId="0" xfId="0" applyFont="1" applyFill="1" applyAlignment="1">
      <alignment vertical="top"/>
    </xf>
    <xf numFmtId="0" fontId="10" fillId="4" borderId="0" xfId="0" applyFont="1" applyFill="1" applyAlignment="1">
      <alignment horizontal="center" vertical="top" wrapText="1"/>
    </xf>
    <xf numFmtId="0" fontId="10" fillId="0" borderId="0" xfId="0" applyFont="1" applyAlignment="1">
      <alignment horizontal="center" vertical="top"/>
    </xf>
    <xf numFmtId="9" fontId="9" fillId="5" borderId="0" xfId="0" applyNumberFormat="1" applyFont="1" applyFill="1" applyAlignment="1">
      <alignment horizontal="center" vertical="top"/>
    </xf>
    <xf numFmtId="0" fontId="9" fillId="5" borderId="0" xfId="0" applyFont="1" applyFill="1" applyAlignment="1">
      <alignment horizontal="center" vertical="top"/>
    </xf>
    <xf numFmtId="0" fontId="1" fillId="2" borderId="0" xfId="0" applyFont="1" applyFill="1" applyAlignment="1">
      <alignment horizontal="left" vertical="top"/>
    </xf>
  </cellXfs>
  <cellStyles count="1">
    <cellStyle name="Normal" xfId="0" builtinId="0"/>
  </cellStyles>
  <dxfs count="7">
    <dxf>
      <fill>
        <patternFill patternType="solid">
          <bgColor rgb="FFFDECEC"/>
        </patternFill>
      </fill>
    </dxf>
    <dxf>
      <fill>
        <patternFill patternType="solid">
          <bgColor rgb="FFFFF4D6"/>
        </patternFill>
      </fill>
    </dxf>
    <dxf>
      <fill>
        <patternFill patternType="solid">
          <bgColor rgb="FFE8F3EA"/>
        </patternFill>
      </fill>
    </dxf>
    <dxf>
      <fill>
        <patternFill patternType="solid">
          <bgColor rgb="FFE8F3EA"/>
        </patternFill>
      </fill>
    </dxf>
    <dxf>
      <fill>
        <patternFill patternType="solid">
          <bgColor rgb="FFEAF4F3"/>
        </patternFill>
      </fill>
    </dxf>
    <dxf>
      <fill>
        <patternFill patternType="solid">
          <bgColor rgb="FFFFF4D6"/>
        </patternFill>
      </fill>
    </dxf>
    <dxf>
      <fill>
        <patternFill patternType="solid">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Domain scores</a:t>
            </a:r>
          </a:p>
        </c:rich>
      </c:tx>
      <c:overlay val="1"/>
    </c:title>
    <c:autoTitleDeleted val="0"/>
    <c:plotArea>
      <c:layout/>
      <c:barChart>
        <c:barDir val="col"/>
        <c:grouping val="clustered"/>
        <c:varyColors val="0"/>
        <c:ser>
          <c:idx val="0"/>
          <c:order val="0"/>
          <c:tx>
            <c:v>Score</c:v>
          </c:tx>
          <c:invertIfNegative val="1"/>
          <c:cat>
            <c:strRef>
              <c:f>Results!$A$7:$A$12</c:f>
              <c:strCache>
                <c:ptCount val="6"/>
                <c:pt idx="0">
                  <c:v>Access to services</c:v>
                </c:pt>
                <c:pt idx="1">
                  <c:v>Physical environment</c:v>
                </c:pt>
                <c:pt idx="2">
                  <c:v>Participation &amp; feedback</c:v>
                </c:pt>
                <c:pt idx="3">
                  <c:v>Staff awareness and training</c:v>
                </c:pt>
                <c:pt idx="4">
                  <c:v>Organisational culture and leadership</c:v>
                </c:pt>
                <c:pt idx="5">
                  <c:v>Staff well-being and support</c:v>
                </c:pt>
              </c:strCache>
            </c:strRef>
          </c:cat>
          <c:val>
            <c:numRef>
              <c:f>Results!$B$7:$B$12</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2A2-41BE-B444-80EAD1297FD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5</xdr:row>
      <xdr:rowOff>0</xdr:rowOff>
    </xdr:from>
    <xdr:to>
      <xdr:col>11</xdr:col>
      <xdr:colOff>0</xdr:colOff>
      <xdr:row>22</xdr:row>
      <xdr:rowOff>0</xdr:rowOff>
    </xdr:to>
    <xdr:graphicFrame macro="">
      <xdr:nvGraphicFramePr>
        <xdr:cNvPr id="2" name="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0"/>
  <sheetViews>
    <sheetView topLeftCell="A9" zoomScaleNormal="100" zoomScaleSheetLayoutView="100" workbookViewId="0">
      <selection activeCell="B18" sqref="B18:H18"/>
    </sheetView>
  </sheetViews>
  <sheetFormatPr defaultRowHeight="15"/>
  <cols>
    <col min="1" max="1" width="14" style="3" customWidth="1"/>
    <col min="2" max="2" width="22" style="3" customWidth="1"/>
    <col min="3" max="8" width="14" style="3" customWidth="1"/>
    <col min="9" max="16384" width="9" style="3"/>
  </cols>
  <sheetData>
    <row r="1" spans="1:11" ht="30" customHeight="1">
      <c r="A1" s="23" t="s">
        <v>0</v>
      </c>
      <c r="B1" s="23"/>
      <c r="C1" s="23"/>
      <c r="D1" s="23"/>
      <c r="E1" s="23"/>
      <c r="F1" s="23"/>
      <c r="G1" s="23"/>
      <c r="H1" s="23"/>
      <c r="I1" s="2"/>
      <c r="J1" s="2"/>
      <c r="K1" s="2"/>
    </row>
    <row r="2" spans="1:11" ht="30" customHeight="1">
      <c r="A2" s="23"/>
      <c r="B2" s="23"/>
      <c r="C2" s="23"/>
      <c r="D2" s="23"/>
      <c r="E2" s="23"/>
      <c r="F2" s="23"/>
      <c r="G2" s="23"/>
      <c r="H2" s="23"/>
      <c r="I2" s="2"/>
      <c r="J2" s="2"/>
      <c r="K2" s="2"/>
    </row>
    <row r="3" spans="1:11">
      <c r="A3" s="2"/>
      <c r="B3" s="2"/>
      <c r="C3" s="2"/>
      <c r="D3" s="2"/>
      <c r="E3" s="2"/>
      <c r="F3" s="2"/>
      <c r="G3" s="2"/>
      <c r="H3" s="2"/>
      <c r="I3" s="2"/>
      <c r="J3" s="2"/>
      <c r="K3" s="2"/>
    </row>
    <row r="4" spans="1:11">
      <c r="A4" s="22" t="s">
        <v>1</v>
      </c>
      <c r="B4" s="22"/>
      <c r="C4" s="22"/>
      <c r="D4" s="22"/>
      <c r="E4" s="22"/>
      <c r="F4" s="22"/>
      <c r="G4" s="22"/>
      <c r="H4" s="22"/>
      <c r="I4" s="2"/>
      <c r="J4" s="2"/>
      <c r="K4" s="2"/>
    </row>
    <row r="5" spans="1:11" ht="15" customHeight="1">
      <c r="A5" s="1" t="s">
        <v>2</v>
      </c>
      <c r="B5" s="1"/>
      <c r="C5" s="1"/>
      <c r="D5" s="1"/>
      <c r="E5" s="1"/>
      <c r="F5" s="1"/>
      <c r="G5" s="1"/>
      <c r="H5" s="1"/>
      <c r="I5" s="2"/>
      <c r="J5" s="2"/>
      <c r="K5" s="2"/>
    </row>
    <row r="6" spans="1:11">
      <c r="A6" s="1"/>
      <c r="B6" s="1"/>
      <c r="C6" s="1"/>
      <c r="D6" s="1"/>
      <c r="E6" s="1"/>
      <c r="F6" s="1"/>
      <c r="G6" s="1"/>
      <c r="H6" s="1"/>
      <c r="I6" s="2"/>
      <c r="J6" s="2"/>
      <c r="K6" s="2"/>
    </row>
    <row r="7" spans="1:11">
      <c r="A7" s="1"/>
      <c r="B7" s="1"/>
      <c r="C7" s="1"/>
      <c r="D7" s="1"/>
      <c r="E7" s="1"/>
      <c r="F7" s="1"/>
      <c r="G7" s="1"/>
      <c r="H7" s="1"/>
      <c r="I7" s="2"/>
      <c r="J7" s="2"/>
      <c r="K7" s="2"/>
    </row>
    <row r="8" spans="1:11">
      <c r="A8" s="2"/>
      <c r="B8" s="2"/>
      <c r="C8" s="2"/>
      <c r="D8" s="2"/>
      <c r="E8" s="2"/>
      <c r="F8" s="2"/>
      <c r="G8" s="2"/>
      <c r="H8" s="2"/>
      <c r="I8" s="2"/>
      <c r="J8" s="2"/>
      <c r="K8" s="2"/>
    </row>
    <row r="9" spans="1:11">
      <c r="A9" s="22" t="s">
        <v>3</v>
      </c>
      <c r="B9" s="22"/>
      <c r="C9" s="22"/>
      <c r="D9" s="22"/>
      <c r="E9" s="22"/>
      <c r="F9" s="22"/>
      <c r="G9" s="22"/>
      <c r="H9" s="22"/>
      <c r="I9" s="2"/>
      <c r="J9" s="2"/>
      <c r="K9" s="2"/>
    </row>
    <row r="10" spans="1:11">
      <c r="A10" s="1" t="s">
        <v>4</v>
      </c>
      <c r="B10" s="1"/>
      <c r="C10" s="1"/>
      <c r="D10" s="1"/>
      <c r="E10" s="1"/>
      <c r="F10" s="1"/>
      <c r="G10" s="1"/>
      <c r="H10" s="1"/>
      <c r="I10" s="2"/>
      <c r="J10" s="2"/>
      <c r="K10" s="2"/>
    </row>
    <row r="11" spans="1:11">
      <c r="A11" s="1"/>
      <c r="B11" s="1"/>
      <c r="C11" s="1"/>
      <c r="D11" s="1"/>
      <c r="E11" s="1"/>
      <c r="F11" s="1"/>
      <c r="G11" s="1"/>
      <c r="H11" s="1"/>
      <c r="I11" s="2"/>
      <c r="J11" s="2"/>
      <c r="K11" s="2"/>
    </row>
    <row r="12" spans="1:11">
      <c r="A12" s="1"/>
      <c r="B12" s="1"/>
      <c r="C12" s="1"/>
      <c r="D12" s="1"/>
      <c r="E12" s="1"/>
      <c r="F12" s="1"/>
      <c r="G12" s="1"/>
      <c r="H12" s="1"/>
      <c r="I12" s="2"/>
      <c r="J12" s="2"/>
      <c r="K12" s="2"/>
    </row>
    <row r="13" spans="1:11">
      <c r="A13" s="2"/>
      <c r="B13" s="2"/>
      <c r="C13" s="2"/>
      <c r="D13" s="2"/>
      <c r="E13" s="2"/>
      <c r="F13" s="2"/>
      <c r="G13" s="2"/>
      <c r="H13" s="2"/>
      <c r="I13" s="2"/>
      <c r="J13" s="2"/>
      <c r="K13" s="2"/>
    </row>
    <row r="14" spans="1:11">
      <c r="A14" s="22" t="s">
        <v>5</v>
      </c>
      <c r="B14" s="22"/>
      <c r="C14" s="22"/>
      <c r="D14" s="22"/>
      <c r="E14" s="22"/>
      <c r="F14" s="22"/>
      <c r="G14" s="22"/>
      <c r="H14" s="22"/>
      <c r="I14" s="2"/>
      <c r="J14" s="2"/>
      <c r="K14" s="2"/>
    </row>
    <row r="15" spans="1:11" ht="30" customHeight="1">
      <c r="A15" s="15">
        <v>1</v>
      </c>
      <c r="B15" s="1" t="s">
        <v>6</v>
      </c>
      <c r="C15" s="1"/>
      <c r="D15" s="1"/>
      <c r="E15" s="1"/>
      <c r="F15" s="1"/>
      <c r="G15" s="1"/>
      <c r="H15" s="1"/>
      <c r="I15" s="2"/>
      <c r="J15" s="2"/>
      <c r="K15" s="2"/>
    </row>
    <row r="16" spans="1:11" ht="30" customHeight="1">
      <c r="A16" s="15">
        <v>2</v>
      </c>
      <c r="B16" s="1" t="s">
        <v>7</v>
      </c>
      <c r="C16" s="1"/>
      <c r="D16" s="1"/>
      <c r="E16" s="1"/>
      <c r="F16" s="1"/>
      <c r="G16" s="1"/>
      <c r="H16" s="1"/>
      <c r="I16" s="2"/>
      <c r="J16" s="2"/>
      <c r="K16" s="2"/>
    </row>
    <row r="17" spans="1:11" ht="30" customHeight="1">
      <c r="A17" s="15">
        <v>3</v>
      </c>
      <c r="B17" s="1" t="s">
        <v>8</v>
      </c>
      <c r="C17" s="1"/>
      <c r="D17" s="1"/>
      <c r="E17" s="1"/>
      <c r="F17" s="1"/>
      <c r="G17" s="1"/>
      <c r="H17" s="1"/>
      <c r="I17" s="2"/>
      <c r="J17" s="2"/>
      <c r="K17" s="2"/>
    </row>
    <row r="18" spans="1:11" ht="30" customHeight="1">
      <c r="A18" s="15">
        <v>4</v>
      </c>
      <c r="B18" s="1" t="s">
        <v>9</v>
      </c>
      <c r="C18" s="1"/>
      <c r="D18" s="1"/>
      <c r="E18" s="1"/>
      <c r="F18" s="1"/>
      <c r="G18" s="1"/>
      <c r="H18" s="1"/>
      <c r="I18" s="2"/>
      <c r="J18" s="2"/>
      <c r="K18" s="2"/>
    </row>
    <row r="19" spans="1:11" ht="30" customHeight="1">
      <c r="A19" s="15">
        <v>5</v>
      </c>
      <c r="B19" s="1" t="s">
        <v>10</v>
      </c>
      <c r="C19" s="1"/>
      <c r="D19" s="1"/>
      <c r="E19" s="1"/>
      <c r="F19" s="1"/>
      <c r="G19" s="1"/>
      <c r="H19" s="1"/>
      <c r="I19" s="2"/>
      <c r="J19" s="2"/>
      <c r="K19" s="2"/>
    </row>
    <row r="20" spans="1:11" ht="30" customHeight="1">
      <c r="A20" s="15">
        <v>6</v>
      </c>
      <c r="B20" s="1" t="s">
        <v>11</v>
      </c>
      <c r="C20" s="1"/>
      <c r="D20" s="1"/>
      <c r="E20" s="1"/>
      <c r="F20" s="1"/>
      <c r="G20" s="1"/>
      <c r="H20" s="1"/>
      <c r="I20" s="2"/>
      <c r="J20" s="2"/>
      <c r="K20" s="2"/>
    </row>
    <row r="21" spans="1:11">
      <c r="A21" s="2"/>
      <c r="B21" s="2"/>
      <c r="C21" s="2"/>
      <c r="D21" s="2"/>
      <c r="E21" s="2"/>
      <c r="F21" s="2"/>
      <c r="G21" s="2"/>
      <c r="H21" s="2"/>
      <c r="I21" s="2"/>
      <c r="J21" s="2"/>
      <c r="K21" s="2"/>
    </row>
    <row r="22" spans="1:11">
      <c r="A22" s="22" t="s">
        <v>12</v>
      </c>
      <c r="B22" s="22"/>
      <c r="C22" s="22"/>
      <c r="D22" s="22"/>
      <c r="E22" s="22"/>
      <c r="F22" s="22"/>
      <c r="G22" s="22"/>
      <c r="H22" s="22"/>
      <c r="I22" s="2"/>
      <c r="J22" s="2"/>
      <c r="K22" s="2"/>
    </row>
    <row r="23" spans="1:11" ht="39.75" customHeight="1">
      <c r="A23" s="15">
        <v>1</v>
      </c>
      <c r="B23" s="12" t="s">
        <v>13</v>
      </c>
      <c r="C23" s="1" t="s">
        <v>14</v>
      </c>
      <c r="D23" s="1"/>
      <c r="E23" s="1"/>
      <c r="F23" s="1"/>
      <c r="G23" s="1"/>
      <c r="H23" s="1"/>
      <c r="I23" s="2"/>
      <c r="J23" s="2"/>
      <c r="K23" s="2"/>
    </row>
    <row r="24" spans="1:11" ht="39.75" customHeight="1">
      <c r="A24" s="15">
        <v>2</v>
      </c>
      <c r="B24" s="12" t="s">
        <v>15</v>
      </c>
      <c r="C24" s="1" t="s">
        <v>16</v>
      </c>
      <c r="D24" s="1"/>
      <c r="E24" s="1"/>
      <c r="F24" s="1"/>
      <c r="G24" s="1"/>
      <c r="H24" s="1"/>
      <c r="I24" s="2"/>
      <c r="J24" s="2"/>
      <c r="K24" s="2"/>
    </row>
    <row r="25" spans="1:11" ht="39.75" customHeight="1">
      <c r="A25" s="15">
        <v>3</v>
      </c>
      <c r="B25" s="12" t="s">
        <v>17</v>
      </c>
      <c r="C25" s="1" t="s">
        <v>18</v>
      </c>
      <c r="D25" s="1"/>
      <c r="E25" s="1"/>
      <c r="F25" s="1"/>
      <c r="G25" s="1"/>
      <c r="H25" s="1"/>
      <c r="I25" s="2"/>
      <c r="J25" s="2"/>
      <c r="K25" s="2"/>
    </row>
    <row r="26" spans="1:11" ht="39.75" customHeight="1">
      <c r="A26" s="15">
        <v>4</v>
      </c>
      <c r="B26" s="12" t="s">
        <v>19</v>
      </c>
      <c r="C26" s="1" t="s">
        <v>20</v>
      </c>
      <c r="D26" s="1"/>
      <c r="E26" s="1"/>
      <c r="F26" s="1"/>
      <c r="G26" s="1"/>
      <c r="H26" s="1"/>
      <c r="I26" s="2"/>
      <c r="J26" s="2"/>
      <c r="K26" s="2"/>
    </row>
    <row r="27" spans="1:11" ht="39.75" customHeight="1">
      <c r="A27" s="15">
        <v>5</v>
      </c>
      <c r="B27" s="13" t="s">
        <v>21</v>
      </c>
      <c r="C27" s="1" t="s">
        <v>22</v>
      </c>
      <c r="D27" s="1"/>
      <c r="E27" s="1"/>
      <c r="F27" s="1"/>
      <c r="G27" s="1"/>
      <c r="H27" s="1"/>
      <c r="I27" s="2"/>
      <c r="J27" s="2"/>
      <c r="K27" s="2"/>
    </row>
    <row r="28" spans="1:11">
      <c r="A28" s="2"/>
      <c r="B28" s="2"/>
      <c r="C28" s="2"/>
      <c r="D28" s="2"/>
      <c r="E28" s="2"/>
      <c r="F28" s="2"/>
      <c r="G28" s="2"/>
      <c r="H28" s="2"/>
      <c r="I28" s="2"/>
      <c r="J28" s="2"/>
      <c r="K28" s="2"/>
    </row>
    <row r="29" spans="1:11">
      <c r="A29" s="17" t="s">
        <v>23</v>
      </c>
      <c r="B29" s="17"/>
      <c r="C29" s="17"/>
      <c r="D29" s="17"/>
      <c r="E29" s="17"/>
      <c r="F29" s="17"/>
      <c r="G29" s="17"/>
      <c r="H29" s="17"/>
      <c r="I29" s="2"/>
      <c r="J29" s="2"/>
      <c r="K29" s="2"/>
    </row>
    <row r="30" spans="1:11">
      <c r="A30" s="17"/>
      <c r="B30" s="17"/>
      <c r="C30" s="17"/>
      <c r="D30" s="17"/>
      <c r="E30" s="17"/>
      <c r="F30" s="17"/>
      <c r="G30" s="17"/>
      <c r="H30" s="17"/>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9">
    <mergeCell ref="A1:H2"/>
    <mergeCell ref="A4:H4"/>
    <mergeCell ref="A5:H7"/>
    <mergeCell ref="A9:H9"/>
    <mergeCell ref="A10:H12"/>
    <mergeCell ref="A14:H14"/>
    <mergeCell ref="B15:H15"/>
    <mergeCell ref="B16:H16"/>
    <mergeCell ref="B17:H17"/>
    <mergeCell ref="B18:H18"/>
    <mergeCell ref="C25:H25"/>
    <mergeCell ref="C26:H26"/>
    <mergeCell ref="C27:H27"/>
    <mergeCell ref="A29:H30"/>
    <mergeCell ref="B19:H19"/>
    <mergeCell ref="B20:H20"/>
    <mergeCell ref="A22:H22"/>
    <mergeCell ref="C23:H23"/>
    <mergeCell ref="C24:H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0"/>
  <sheetViews>
    <sheetView tabSelected="1" zoomScaleNormal="100" zoomScaleSheetLayoutView="100" workbookViewId="0">
      <selection activeCell="C13" sqref="C13"/>
    </sheetView>
  </sheetViews>
  <sheetFormatPr defaultRowHeight="1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24</v>
      </c>
      <c r="B1" s="20"/>
      <c r="C1" s="20"/>
      <c r="D1" s="20"/>
      <c r="E1" s="20"/>
      <c r="F1" s="20"/>
      <c r="G1" s="20"/>
      <c r="H1" s="20"/>
      <c r="I1" s="2"/>
      <c r="J1" s="2"/>
      <c r="K1" s="2"/>
    </row>
    <row r="2" spans="1:11">
      <c r="A2" s="20"/>
      <c r="B2" s="20"/>
      <c r="C2" s="20"/>
      <c r="D2" s="20"/>
      <c r="E2" s="20"/>
      <c r="F2" s="20"/>
      <c r="G2" s="20"/>
      <c r="H2" s="20"/>
      <c r="I2" s="2"/>
      <c r="J2" s="2"/>
      <c r="K2" s="2"/>
    </row>
    <row r="3" spans="1:11">
      <c r="A3" s="21" t="s">
        <v>25</v>
      </c>
      <c r="B3" s="21"/>
      <c r="C3" s="21"/>
      <c r="D3" s="21"/>
      <c r="E3" s="21"/>
      <c r="F3" s="21"/>
      <c r="G3" s="21"/>
      <c r="H3" s="21"/>
      <c r="I3" s="2"/>
      <c r="J3" s="2"/>
      <c r="K3" s="2"/>
    </row>
    <row r="4" spans="1:11">
      <c r="A4" s="2"/>
      <c r="B4" s="2"/>
      <c r="C4" s="2"/>
      <c r="D4" s="2"/>
      <c r="E4" s="2"/>
      <c r="F4" s="2"/>
      <c r="G4" s="2"/>
      <c r="H4" s="2"/>
      <c r="I4" s="2"/>
      <c r="J4" s="2"/>
      <c r="K4" s="2"/>
    </row>
    <row r="5" spans="1:11">
      <c r="A5" s="22" t="s">
        <v>26</v>
      </c>
      <c r="B5" s="22"/>
      <c r="C5" s="22"/>
      <c r="D5" s="22"/>
      <c r="E5" s="2"/>
      <c r="F5" s="22" t="s">
        <v>12</v>
      </c>
      <c r="G5" s="22"/>
      <c r="H5" s="22"/>
      <c r="I5" s="2"/>
      <c r="J5" s="2"/>
      <c r="K5" s="2"/>
    </row>
    <row r="6" spans="1:11" ht="20.25" customHeight="1">
      <c r="A6" s="1" t="s">
        <v>27</v>
      </c>
      <c r="B6" s="1"/>
      <c r="C6" s="1"/>
      <c r="D6" s="1"/>
      <c r="E6" s="2"/>
      <c r="F6" s="4">
        <v>1</v>
      </c>
      <c r="G6" s="1" t="s">
        <v>13</v>
      </c>
      <c r="H6" s="1"/>
      <c r="I6" s="2"/>
      <c r="J6" s="2"/>
      <c r="K6" s="2"/>
    </row>
    <row r="7" spans="1:11" ht="20.25" customHeight="1">
      <c r="A7" s="1"/>
      <c r="B7" s="1"/>
      <c r="C7" s="1"/>
      <c r="D7" s="1"/>
      <c r="E7" s="2"/>
      <c r="F7" s="4">
        <v>2</v>
      </c>
      <c r="G7" s="1" t="s">
        <v>15</v>
      </c>
      <c r="H7" s="1"/>
      <c r="I7" s="2"/>
      <c r="J7" s="2"/>
      <c r="K7" s="2"/>
    </row>
    <row r="8" spans="1:11" ht="20.25" customHeight="1">
      <c r="A8" s="1"/>
      <c r="B8" s="1"/>
      <c r="C8" s="1"/>
      <c r="D8" s="1"/>
      <c r="E8" s="2"/>
      <c r="F8" s="4">
        <v>3</v>
      </c>
      <c r="G8" s="1" t="s">
        <v>17</v>
      </c>
      <c r="H8" s="1"/>
      <c r="I8" s="2"/>
      <c r="J8" s="2"/>
      <c r="K8" s="2"/>
    </row>
    <row r="9" spans="1:11" ht="20.25" customHeight="1">
      <c r="A9" s="2"/>
      <c r="B9" s="2"/>
      <c r="C9" s="2"/>
      <c r="D9" s="2"/>
      <c r="E9" s="2"/>
      <c r="F9" s="4">
        <v>4</v>
      </c>
      <c r="G9" s="1" t="s">
        <v>19</v>
      </c>
      <c r="H9" s="1"/>
      <c r="I9" s="2"/>
      <c r="J9" s="2"/>
      <c r="K9" s="2"/>
    </row>
    <row r="10" spans="1:11" ht="20.25" customHeight="1">
      <c r="A10" s="9" t="s">
        <v>28</v>
      </c>
      <c r="B10" s="10">
        <f>COUNT(C13:C22)/10</f>
        <v>0</v>
      </c>
      <c r="C10" s="11" t="s">
        <v>29</v>
      </c>
      <c r="D10" s="10" t="str">
        <f>IF(COUNT(C13:C22)=10,SUMPRODUCT(C13:C22,Scoring!$C$5:$C$14)/SUM(Scoring!$E$5:$E$14),"")</f>
        <v/>
      </c>
      <c r="E10" s="2"/>
      <c r="F10" s="4">
        <v>5</v>
      </c>
      <c r="G10" s="1" t="s">
        <v>21</v>
      </c>
      <c r="H10" s="1"/>
      <c r="I10" s="2"/>
      <c r="J10" s="2"/>
      <c r="K10" s="2"/>
    </row>
    <row r="11" spans="1:11">
      <c r="A11" s="2"/>
      <c r="B11" s="2"/>
      <c r="C11" s="2"/>
      <c r="D11" s="2"/>
      <c r="E11" s="2"/>
      <c r="F11" s="2"/>
      <c r="G11" s="2"/>
      <c r="H11" s="2"/>
      <c r="I11" s="2"/>
      <c r="J11" s="2"/>
      <c r="K11" s="2"/>
    </row>
    <row r="12" spans="1:11" ht="16.5">
      <c r="A12" s="9" t="s">
        <v>30</v>
      </c>
      <c r="B12" s="9" t="s">
        <v>31</v>
      </c>
      <c r="C12" s="9" t="s">
        <v>32</v>
      </c>
      <c r="D12" s="9" t="s">
        <v>33</v>
      </c>
      <c r="E12" s="2"/>
      <c r="F12" s="18" t="s">
        <v>34</v>
      </c>
      <c r="G12" s="18"/>
      <c r="H12" s="18"/>
      <c r="I12" s="2"/>
      <c r="J12" s="2"/>
      <c r="K12" s="2"/>
    </row>
    <row r="13" spans="1:11" ht="50.25" customHeight="1">
      <c r="A13" s="6">
        <v>1</v>
      </c>
      <c r="B13" s="5" t="s">
        <v>35</v>
      </c>
      <c r="C13" s="6"/>
      <c r="D13" s="5"/>
      <c r="E13" s="2"/>
      <c r="F13" s="19" t="s">
        <v>36</v>
      </c>
      <c r="G13" s="19"/>
      <c r="H13" s="19"/>
      <c r="I13" s="2"/>
      <c r="J13" s="2"/>
      <c r="K13" s="2"/>
    </row>
    <row r="14" spans="1:11" ht="50.25" customHeight="1">
      <c r="A14" s="6">
        <v>2</v>
      </c>
      <c r="B14" s="5" t="s">
        <v>37</v>
      </c>
      <c r="C14" s="6"/>
      <c r="D14" s="5"/>
      <c r="E14" s="2"/>
      <c r="F14" s="14"/>
      <c r="G14" s="14"/>
      <c r="H14" s="14"/>
      <c r="I14" s="2"/>
      <c r="J14" s="2"/>
      <c r="K14" s="2"/>
    </row>
    <row r="15" spans="1:11" ht="50.25" customHeight="1">
      <c r="A15" s="6">
        <v>3</v>
      </c>
      <c r="B15" s="5" t="s">
        <v>38</v>
      </c>
      <c r="C15" s="6"/>
      <c r="D15" s="5"/>
      <c r="E15" s="2"/>
      <c r="F15" s="14"/>
      <c r="G15" s="14"/>
      <c r="H15" s="14"/>
      <c r="I15" s="2"/>
      <c r="J15" s="2"/>
      <c r="K15" s="2"/>
    </row>
    <row r="16" spans="1:11" ht="50.25" customHeight="1">
      <c r="A16" s="6">
        <v>4</v>
      </c>
      <c r="B16" s="5" t="s">
        <v>39</v>
      </c>
      <c r="C16" s="6"/>
      <c r="D16" s="5"/>
      <c r="E16" s="2"/>
      <c r="F16" s="2"/>
      <c r="G16" s="2"/>
      <c r="H16" s="2"/>
      <c r="I16" s="2"/>
      <c r="J16" s="2"/>
      <c r="K16" s="2"/>
    </row>
    <row r="17" spans="1:11" ht="50.25" customHeight="1">
      <c r="A17" s="6">
        <v>5</v>
      </c>
      <c r="B17" s="5" t="s">
        <v>40</v>
      </c>
      <c r="C17" s="6"/>
      <c r="D17" s="5"/>
      <c r="E17" s="2"/>
      <c r="F17" s="2"/>
      <c r="G17" s="2"/>
      <c r="H17" s="2"/>
      <c r="I17" s="2"/>
      <c r="J17" s="2"/>
      <c r="K17" s="2"/>
    </row>
    <row r="18" spans="1:11" ht="50.25" customHeight="1">
      <c r="A18" s="6">
        <v>6</v>
      </c>
      <c r="B18" s="5" t="s">
        <v>41</v>
      </c>
      <c r="C18" s="6"/>
      <c r="D18" s="5"/>
      <c r="E18" s="2"/>
      <c r="F18" s="2"/>
      <c r="G18" s="2"/>
      <c r="H18" s="2"/>
      <c r="I18" s="2"/>
      <c r="J18" s="2"/>
      <c r="K18" s="2"/>
    </row>
    <row r="19" spans="1:11" ht="50.25" customHeight="1">
      <c r="A19" s="6">
        <v>7</v>
      </c>
      <c r="B19" s="5" t="s">
        <v>42</v>
      </c>
      <c r="C19" s="6"/>
      <c r="D19" s="5"/>
      <c r="E19" s="2"/>
      <c r="F19" s="2"/>
      <c r="G19" s="2"/>
      <c r="H19" s="2"/>
      <c r="I19" s="2"/>
      <c r="J19" s="2"/>
      <c r="K19" s="2"/>
    </row>
    <row r="20" spans="1:11" ht="50.25" customHeight="1">
      <c r="A20" s="6">
        <v>8</v>
      </c>
      <c r="B20" s="5" t="s">
        <v>43</v>
      </c>
      <c r="C20" s="6"/>
      <c r="D20" s="5"/>
      <c r="E20" s="2"/>
      <c r="F20" s="2"/>
      <c r="G20" s="2"/>
      <c r="H20" s="2"/>
      <c r="I20" s="2"/>
      <c r="J20" s="2"/>
      <c r="K20" s="2"/>
    </row>
    <row r="21" spans="1:11" ht="50.25" customHeight="1">
      <c r="A21" s="6">
        <v>9</v>
      </c>
      <c r="B21" s="5" t="s">
        <v>44</v>
      </c>
      <c r="C21" s="6"/>
      <c r="D21" s="5"/>
      <c r="E21" s="2"/>
      <c r="F21" s="2"/>
      <c r="G21" s="2"/>
      <c r="H21" s="2"/>
      <c r="I21" s="2"/>
      <c r="J21" s="2"/>
      <c r="K21" s="2"/>
    </row>
    <row r="22" spans="1:11" ht="50.25" customHeight="1">
      <c r="A22" s="6">
        <v>10</v>
      </c>
      <c r="B22" s="5" t="s">
        <v>45</v>
      </c>
      <c r="C22" s="6"/>
      <c r="D22" s="5"/>
      <c r="E22" s="2"/>
      <c r="F22" s="2"/>
      <c r="G22" s="2"/>
      <c r="H22" s="2"/>
      <c r="I22" s="2"/>
      <c r="J22" s="2"/>
      <c r="K22" s="2"/>
    </row>
    <row r="23" spans="1:11">
      <c r="A23" s="2"/>
      <c r="B23" s="2"/>
      <c r="C23" s="2"/>
      <c r="D23" s="2"/>
      <c r="E23" s="2"/>
      <c r="F23" s="2"/>
      <c r="G23" s="2"/>
      <c r="H23" s="2"/>
      <c r="I23" s="2"/>
      <c r="J23" s="2"/>
      <c r="K23" s="2"/>
    </row>
    <row r="24" spans="1:11">
      <c r="A24" s="17" t="s">
        <v>46</v>
      </c>
      <c r="B24" s="17"/>
      <c r="C24" s="17"/>
      <c r="D24" s="17"/>
      <c r="E24" s="2"/>
      <c r="F24" s="2"/>
      <c r="G24" s="2"/>
      <c r="H24" s="2"/>
      <c r="I24" s="2"/>
      <c r="J24" s="2"/>
      <c r="K24" s="2"/>
    </row>
    <row r="25" spans="1:11">
      <c r="A25" s="17"/>
      <c r="B25" s="17"/>
      <c r="C25" s="17"/>
      <c r="D25" s="17"/>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A1:H2"/>
    <mergeCell ref="A3:H3"/>
    <mergeCell ref="A5:D5"/>
    <mergeCell ref="A6:D8"/>
    <mergeCell ref="F5:H5"/>
    <mergeCell ref="G6:H6"/>
    <mergeCell ref="G7:H7"/>
    <mergeCell ref="G8:H8"/>
    <mergeCell ref="G9:H9"/>
    <mergeCell ref="G10:H10"/>
    <mergeCell ref="A24:D25"/>
    <mergeCell ref="F12:H12"/>
    <mergeCell ref="F13:H13"/>
  </mergeCells>
  <conditionalFormatting sqref="B10:D10">
    <cfRule type="dataBar" priority="1">
      <dataBar>
        <cfvo type="min"/>
        <cfvo type="max"/>
        <color rgb="FFA02B93"/>
      </dataBar>
    </cfRule>
  </conditionalFormatting>
  <conditionalFormatting sqref="C13:C22">
    <cfRule type="colorScale" priority="2">
      <colorScale>
        <cfvo type="min"/>
        <cfvo type="percentile" val="50"/>
        <cfvo type="max"/>
        <color rgb="FFFDECEC"/>
        <color rgb="FFFFF4D6"/>
        <color rgb="FFE8F3EA"/>
      </colorScale>
    </cfRule>
  </conditionalFormatting>
  <conditionalFormatting sqref="B10:D10">
    <cfRule type="dataBar" priority="3">
      <dataBar>
        <cfvo type="min"/>
        <cfvo type="max"/>
        <color rgb="FFA02B93"/>
      </dataBar>
      <extLst>
        <ext xmlns:x14="http://schemas.microsoft.com/office/spreadsheetml/2009/9/main" uri="{B025F937-C7B1-47D3-B67F-A62EFF666E3E}">
          <x14:id>{090E2569-1606-3A79-E067-16D57FBCA183}</x14:id>
        </ext>
      </extLst>
    </cfRule>
  </conditionalFormatting>
  <dataValidations count="1">
    <dataValidation type="list" sqref="C13:C22" xr:uid="{00000000-0002-0000-01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090E2569-1606-3A79-E067-16D57FBCA183}">
            <x14:dataBar>
              <x14:cfvo type="min"/>
              <x14:cfvo type="max"/>
              <x14:negativeFillColor auto="1"/>
              <x14:axisColor auto="1"/>
            </x14:dataBar>
          </x14:cfRule>
          <xm:sqref>B10:D10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0"/>
  <sheetViews>
    <sheetView topLeftCell="A8" zoomScaleNormal="100" zoomScaleSheetLayoutView="100" workbookViewId="0">
      <selection activeCell="B13" sqref="B13"/>
    </sheetView>
  </sheetViews>
  <sheetFormatPr defaultRowHeight="1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47</v>
      </c>
      <c r="B1" s="20"/>
      <c r="C1" s="20"/>
      <c r="D1" s="20"/>
      <c r="E1" s="20"/>
      <c r="F1" s="20"/>
      <c r="G1" s="20"/>
      <c r="H1" s="20"/>
      <c r="I1" s="2"/>
      <c r="J1" s="2"/>
      <c r="K1" s="2"/>
    </row>
    <row r="2" spans="1:11">
      <c r="A2" s="20"/>
      <c r="B2" s="20"/>
      <c r="C2" s="20"/>
      <c r="D2" s="20"/>
      <c r="E2" s="20"/>
      <c r="F2" s="20"/>
      <c r="G2" s="20"/>
      <c r="H2" s="20"/>
      <c r="I2" s="2"/>
      <c r="J2" s="2"/>
      <c r="K2" s="2"/>
    </row>
    <row r="3" spans="1:11">
      <c r="A3" s="21" t="s">
        <v>48</v>
      </c>
      <c r="B3" s="21"/>
      <c r="C3" s="21"/>
      <c r="D3" s="21"/>
      <c r="E3" s="21"/>
      <c r="F3" s="21"/>
      <c r="G3" s="21"/>
      <c r="H3" s="21"/>
      <c r="I3" s="2"/>
      <c r="J3" s="2"/>
      <c r="K3" s="2"/>
    </row>
    <row r="4" spans="1:11">
      <c r="A4" s="2"/>
      <c r="B4" s="2"/>
      <c r="C4" s="2"/>
      <c r="D4" s="2"/>
      <c r="E4" s="2"/>
      <c r="F4" s="2"/>
      <c r="G4" s="2"/>
      <c r="H4" s="2"/>
      <c r="I4" s="2"/>
      <c r="J4" s="2"/>
      <c r="K4" s="2"/>
    </row>
    <row r="5" spans="1:11">
      <c r="A5" s="22" t="s">
        <v>26</v>
      </c>
      <c r="B5" s="22"/>
      <c r="C5" s="22"/>
      <c r="D5" s="22"/>
      <c r="E5" s="2"/>
      <c r="F5" s="22" t="s">
        <v>12</v>
      </c>
      <c r="G5" s="22"/>
      <c r="H5" s="22"/>
      <c r="I5" s="2"/>
      <c r="J5" s="2"/>
      <c r="K5" s="2"/>
    </row>
    <row r="6" spans="1:11" ht="20.25" customHeight="1">
      <c r="A6" s="1" t="s">
        <v>49</v>
      </c>
      <c r="B6" s="1"/>
      <c r="C6" s="1"/>
      <c r="D6" s="1"/>
      <c r="E6" s="2"/>
      <c r="F6" s="4">
        <v>1</v>
      </c>
      <c r="G6" s="1" t="s">
        <v>13</v>
      </c>
      <c r="H6" s="1"/>
      <c r="I6" s="2"/>
      <c r="J6" s="2"/>
      <c r="K6" s="2"/>
    </row>
    <row r="7" spans="1:11" ht="20.25" customHeight="1">
      <c r="A7" s="1"/>
      <c r="B7" s="1"/>
      <c r="C7" s="1"/>
      <c r="D7" s="1"/>
      <c r="E7" s="2"/>
      <c r="F7" s="4">
        <v>2</v>
      </c>
      <c r="G7" s="1" t="s">
        <v>15</v>
      </c>
      <c r="H7" s="1"/>
      <c r="I7" s="2"/>
      <c r="J7" s="2"/>
      <c r="K7" s="2"/>
    </row>
    <row r="8" spans="1:11" ht="20.25" customHeight="1">
      <c r="A8" s="1"/>
      <c r="B8" s="1"/>
      <c r="C8" s="1"/>
      <c r="D8" s="1"/>
      <c r="E8" s="2"/>
      <c r="F8" s="4">
        <v>3</v>
      </c>
      <c r="G8" s="1" t="s">
        <v>17</v>
      </c>
      <c r="H8" s="1"/>
      <c r="I8" s="2"/>
      <c r="J8" s="2"/>
      <c r="K8" s="2"/>
    </row>
    <row r="9" spans="1:11" ht="20.25" customHeight="1">
      <c r="A9" s="2"/>
      <c r="B9" s="2"/>
      <c r="C9" s="2"/>
      <c r="D9" s="2"/>
      <c r="E9" s="2"/>
      <c r="F9" s="4">
        <v>4</v>
      </c>
      <c r="G9" s="1" t="s">
        <v>19</v>
      </c>
      <c r="H9" s="1"/>
      <c r="I9" s="2"/>
      <c r="J9" s="2"/>
      <c r="K9" s="2"/>
    </row>
    <row r="10" spans="1:11" ht="20.25" customHeight="1">
      <c r="A10" s="9" t="s">
        <v>28</v>
      </c>
      <c r="B10" s="10">
        <f>COUNT(C13:C22)/10</f>
        <v>0</v>
      </c>
      <c r="C10" s="11" t="s">
        <v>29</v>
      </c>
      <c r="D10" s="10" t="str">
        <f>IF(COUNT(C13:C22)=10,SUMPRODUCT(C13:C22,Scoring!$C$15:$C$24)/SUM(Scoring!$E$15:$E$24),"")</f>
        <v/>
      </c>
      <c r="E10" s="2"/>
      <c r="F10" s="4">
        <v>5</v>
      </c>
      <c r="G10" s="1" t="s">
        <v>21</v>
      </c>
      <c r="H10" s="1"/>
      <c r="I10" s="2"/>
      <c r="J10" s="2"/>
      <c r="K10" s="2"/>
    </row>
    <row r="11" spans="1:11">
      <c r="A11" s="2"/>
      <c r="B11" s="2"/>
      <c r="C11" s="2"/>
      <c r="D11" s="2"/>
      <c r="E11" s="2"/>
      <c r="F11" s="2"/>
      <c r="G11" s="2"/>
      <c r="H11" s="2"/>
      <c r="I11" s="2"/>
      <c r="J11" s="2"/>
      <c r="K11" s="2"/>
    </row>
    <row r="12" spans="1:11" ht="16.5">
      <c r="A12" s="9" t="s">
        <v>30</v>
      </c>
      <c r="B12" s="9" t="s">
        <v>31</v>
      </c>
      <c r="C12" s="9" t="s">
        <v>32</v>
      </c>
      <c r="D12" s="9" t="s">
        <v>33</v>
      </c>
      <c r="E12" s="2"/>
      <c r="F12" s="18" t="s">
        <v>34</v>
      </c>
      <c r="G12" s="18"/>
      <c r="H12" s="18"/>
      <c r="I12" s="2"/>
      <c r="J12" s="2"/>
      <c r="K12" s="2"/>
    </row>
    <row r="13" spans="1:11" ht="50.25" customHeight="1">
      <c r="A13" s="6">
        <v>1</v>
      </c>
      <c r="B13" s="5" t="s">
        <v>50</v>
      </c>
      <c r="C13" s="6"/>
      <c r="D13" s="5"/>
      <c r="E13" s="2"/>
      <c r="F13" s="19" t="s">
        <v>36</v>
      </c>
      <c r="G13" s="19"/>
      <c r="H13" s="19"/>
      <c r="I13" s="2"/>
      <c r="J13" s="2"/>
      <c r="K13" s="2"/>
    </row>
    <row r="14" spans="1:11" ht="50.25" customHeight="1">
      <c r="A14" s="6">
        <v>2</v>
      </c>
      <c r="B14" s="5" t="s">
        <v>51</v>
      </c>
      <c r="C14" s="6"/>
      <c r="D14" s="5"/>
      <c r="E14" s="2"/>
      <c r="F14" s="14"/>
      <c r="G14" s="14"/>
      <c r="H14" s="14"/>
      <c r="I14" s="2"/>
      <c r="J14" s="2"/>
      <c r="K14" s="2"/>
    </row>
    <row r="15" spans="1:11" ht="50.25" customHeight="1">
      <c r="A15" s="6">
        <v>3</v>
      </c>
      <c r="B15" s="5" t="s">
        <v>52</v>
      </c>
      <c r="C15" s="6"/>
      <c r="D15" s="5"/>
      <c r="E15" s="2"/>
      <c r="F15" s="14"/>
      <c r="G15" s="14"/>
      <c r="H15" s="14"/>
      <c r="I15" s="2"/>
      <c r="J15" s="2"/>
      <c r="K15" s="2"/>
    </row>
    <row r="16" spans="1:11" ht="50.25" customHeight="1">
      <c r="A16" s="6">
        <v>4</v>
      </c>
      <c r="B16" s="5" t="s">
        <v>53</v>
      </c>
      <c r="C16" s="6"/>
      <c r="D16" s="5"/>
      <c r="E16" s="2"/>
      <c r="F16" s="2"/>
      <c r="G16" s="2"/>
      <c r="H16" s="2"/>
      <c r="I16" s="2"/>
      <c r="J16" s="2"/>
      <c r="K16" s="2"/>
    </row>
    <row r="17" spans="1:11" ht="50.25" customHeight="1">
      <c r="A17" s="6">
        <v>5</v>
      </c>
      <c r="B17" s="5" t="s">
        <v>54</v>
      </c>
      <c r="C17" s="6"/>
      <c r="D17" s="5"/>
      <c r="E17" s="2"/>
      <c r="F17" s="2"/>
      <c r="G17" s="2"/>
      <c r="H17" s="2"/>
      <c r="I17" s="2"/>
      <c r="J17" s="2"/>
      <c r="K17" s="2"/>
    </row>
    <row r="18" spans="1:11" ht="50.25" customHeight="1">
      <c r="A18" s="6">
        <v>6</v>
      </c>
      <c r="B18" s="5" t="s">
        <v>55</v>
      </c>
      <c r="C18" s="6"/>
      <c r="D18" s="5"/>
      <c r="E18" s="2"/>
      <c r="F18" s="2"/>
      <c r="G18" s="2"/>
      <c r="H18" s="2"/>
      <c r="I18" s="2"/>
      <c r="J18" s="2"/>
      <c r="K18" s="2"/>
    </row>
    <row r="19" spans="1:11" ht="50.25" customHeight="1">
      <c r="A19" s="6">
        <v>7</v>
      </c>
      <c r="B19" s="5" t="s">
        <v>56</v>
      </c>
      <c r="C19" s="6"/>
      <c r="D19" s="5"/>
      <c r="E19" s="2"/>
      <c r="F19" s="2"/>
      <c r="G19" s="2"/>
      <c r="H19" s="2"/>
      <c r="I19" s="2"/>
      <c r="J19" s="2"/>
      <c r="K19" s="2"/>
    </row>
    <row r="20" spans="1:11" ht="50.25" customHeight="1">
      <c r="A20" s="6">
        <v>8</v>
      </c>
      <c r="B20" s="5" t="s">
        <v>57</v>
      </c>
      <c r="C20" s="6"/>
      <c r="D20" s="5"/>
      <c r="E20" s="2"/>
      <c r="F20" s="2"/>
      <c r="G20" s="2"/>
      <c r="H20" s="2"/>
      <c r="I20" s="2"/>
      <c r="J20" s="2"/>
      <c r="K20" s="2"/>
    </row>
    <row r="21" spans="1:11" ht="50.25" customHeight="1">
      <c r="A21" s="6">
        <v>9</v>
      </c>
      <c r="B21" s="5" t="s">
        <v>58</v>
      </c>
      <c r="C21" s="6"/>
      <c r="D21" s="5"/>
      <c r="E21" s="2"/>
      <c r="F21" s="2"/>
      <c r="G21" s="2"/>
      <c r="H21" s="2"/>
      <c r="I21" s="2"/>
      <c r="J21" s="2"/>
      <c r="K21" s="2"/>
    </row>
    <row r="22" spans="1:11" ht="50.25" customHeight="1">
      <c r="A22" s="6">
        <v>10</v>
      </c>
      <c r="B22" s="5" t="s">
        <v>59</v>
      </c>
      <c r="C22" s="6"/>
      <c r="D22" s="5"/>
      <c r="E22" s="2"/>
      <c r="F22" s="2"/>
      <c r="G22" s="2"/>
      <c r="H22" s="2"/>
      <c r="I22" s="2"/>
      <c r="J22" s="2"/>
      <c r="K22" s="2"/>
    </row>
    <row r="23" spans="1:11">
      <c r="A23" s="2"/>
      <c r="B23" s="2"/>
      <c r="C23" s="2"/>
      <c r="D23" s="2"/>
      <c r="E23" s="2"/>
      <c r="F23" s="2"/>
      <c r="G23" s="2"/>
      <c r="H23" s="2"/>
      <c r="I23" s="2"/>
      <c r="J23" s="2"/>
      <c r="K23" s="2"/>
    </row>
    <row r="24" spans="1:11">
      <c r="A24" s="17" t="s">
        <v>46</v>
      </c>
      <c r="B24" s="17"/>
      <c r="C24" s="17"/>
      <c r="D24" s="17"/>
      <c r="E24" s="2"/>
      <c r="F24" s="2"/>
      <c r="G24" s="2"/>
      <c r="H24" s="2"/>
      <c r="I24" s="2"/>
      <c r="J24" s="2"/>
      <c r="K24" s="2"/>
    </row>
    <row r="25" spans="1:11">
      <c r="A25" s="17"/>
      <c r="B25" s="17"/>
      <c r="C25" s="17"/>
      <c r="D25" s="17"/>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A1:H2"/>
    <mergeCell ref="A3:H3"/>
    <mergeCell ref="A5:D5"/>
    <mergeCell ref="A6:D8"/>
    <mergeCell ref="F5:H5"/>
    <mergeCell ref="G6:H6"/>
    <mergeCell ref="G7:H7"/>
    <mergeCell ref="G8:H8"/>
    <mergeCell ref="G9:H9"/>
    <mergeCell ref="G10:H10"/>
    <mergeCell ref="A24:D25"/>
    <mergeCell ref="F12:H12"/>
    <mergeCell ref="F13:H13"/>
  </mergeCells>
  <conditionalFormatting sqref="B10:D10">
    <cfRule type="dataBar" priority="1">
      <dataBar>
        <cfvo type="min"/>
        <cfvo type="max"/>
        <color rgb="FFA02B93"/>
      </dataBar>
    </cfRule>
  </conditionalFormatting>
  <conditionalFormatting sqref="C13:C22">
    <cfRule type="colorScale" priority="2">
      <colorScale>
        <cfvo type="min"/>
        <cfvo type="percentile" val="50"/>
        <cfvo type="max"/>
        <color rgb="FFFDECEC"/>
        <color rgb="FFFFF4D6"/>
        <color rgb="FFE8F3EA"/>
      </colorScale>
    </cfRule>
  </conditionalFormatting>
  <conditionalFormatting sqref="B10:D10">
    <cfRule type="dataBar" priority="3">
      <dataBar>
        <cfvo type="min"/>
        <cfvo type="max"/>
        <color rgb="FFA02B93"/>
      </dataBar>
      <extLst>
        <ext xmlns:x14="http://schemas.microsoft.com/office/spreadsheetml/2009/9/main" uri="{B025F937-C7B1-47D3-B67F-A62EFF666E3E}">
          <x14:id>{D132EBB2-04F9-2DB5-CD0C-E5A3FC985BEE}</x14:id>
        </ext>
      </extLst>
    </cfRule>
  </conditionalFormatting>
  <dataValidations count="1">
    <dataValidation type="list" sqref="C13:C22" xr:uid="{00000000-0002-0000-02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132EBB2-04F9-2DB5-CD0C-E5A3FC985BEE}">
            <x14:dataBar>
              <x14:cfvo type="min"/>
              <x14:cfvo type="max"/>
              <x14:negativeFillColor auto="1"/>
              <x14:axisColor auto="1"/>
            </x14:dataBar>
          </x14:cfRule>
          <xm:sqref>B10:D10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0"/>
  <sheetViews>
    <sheetView zoomScaleNormal="100" zoomScaleSheetLayoutView="100" workbookViewId="0">
      <selection activeCell="B10" sqref="B10"/>
    </sheetView>
  </sheetViews>
  <sheetFormatPr defaultRowHeight="1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60</v>
      </c>
      <c r="B1" s="20"/>
      <c r="C1" s="20"/>
      <c r="D1" s="20"/>
      <c r="E1" s="20"/>
      <c r="F1" s="20"/>
      <c r="G1" s="20"/>
      <c r="H1" s="20"/>
      <c r="I1" s="2"/>
      <c r="J1" s="2"/>
      <c r="K1" s="2"/>
    </row>
    <row r="2" spans="1:11">
      <c r="A2" s="20"/>
      <c r="B2" s="20"/>
      <c r="C2" s="20"/>
      <c r="D2" s="20"/>
      <c r="E2" s="20"/>
      <c r="F2" s="20"/>
      <c r="G2" s="20"/>
      <c r="H2" s="20"/>
      <c r="I2" s="2"/>
      <c r="J2" s="2"/>
      <c r="K2" s="2"/>
    </row>
    <row r="3" spans="1:11">
      <c r="A3" s="21" t="s">
        <v>61</v>
      </c>
      <c r="B3" s="21"/>
      <c r="C3" s="21"/>
      <c r="D3" s="21"/>
      <c r="E3" s="21"/>
      <c r="F3" s="21"/>
      <c r="G3" s="21"/>
      <c r="H3" s="21"/>
      <c r="I3" s="2"/>
      <c r="J3" s="2"/>
      <c r="K3" s="2"/>
    </row>
    <row r="4" spans="1:11">
      <c r="A4" s="2"/>
      <c r="B4" s="2"/>
      <c r="C4" s="2"/>
      <c r="D4" s="2"/>
      <c r="E4" s="2"/>
      <c r="F4" s="2"/>
      <c r="G4" s="2"/>
      <c r="H4" s="2"/>
      <c r="I4" s="2"/>
      <c r="J4" s="2"/>
      <c r="K4" s="2"/>
    </row>
    <row r="5" spans="1:11">
      <c r="A5" s="22" t="s">
        <v>26</v>
      </c>
      <c r="B5" s="22"/>
      <c r="C5" s="22"/>
      <c r="D5" s="22"/>
      <c r="E5" s="2"/>
      <c r="F5" s="22" t="s">
        <v>12</v>
      </c>
      <c r="G5" s="22"/>
      <c r="H5" s="22"/>
      <c r="I5" s="2"/>
      <c r="J5" s="2"/>
      <c r="K5" s="2"/>
    </row>
    <row r="6" spans="1:11" ht="20.25" customHeight="1">
      <c r="A6" s="1" t="s">
        <v>62</v>
      </c>
      <c r="B6" s="1"/>
      <c r="C6" s="1"/>
      <c r="D6" s="1"/>
      <c r="E6" s="2"/>
      <c r="F6" s="4">
        <v>1</v>
      </c>
      <c r="G6" s="1" t="s">
        <v>13</v>
      </c>
      <c r="H6" s="1"/>
      <c r="I6" s="2"/>
      <c r="J6" s="2"/>
      <c r="K6" s="2"/>
    </row>
    <row r="7" spans="1:11" ht="20.25" customHeight="1">
      <c r="A7" s="1"/>
      <c r="B7" s="1"/>
      <c r="C7" s="1"/>
      <c r="D7" s="1"/>
      <c r="E7" s="2"/>
      <c r="F7" s="4">
        <v>2</v>
      </c>
      <c r="G7" s="1" t="s">
        <v>15</v>
      </c>
      <c r="H7" s="1"/>
      <c r="I7" s="2"/>
      <c r="J7" s="2"/>
      <c r="K7" s="2"/>
    </row>
    <row r="8" spans="1:11" ht="20.25" customHeight="1">
      <c r="A8" s="1"/>
      <c r="B8" s="1"/>
      <c r="C8" s="1"/>
      <c r="D8" s="1"/>
      <c r="E8" s="2"/>
      <c r="F8" s="4">
        <v>3</v>
      </c>
      <c r="G8" s="1" t="s">
        <v>17</v>
      </c>
      <c r="H8" s="1"/>
      <c r="I8" s="2"/>
      <c r="J8" s="2"/>
      <c r="K8" s="2"/>
    </row>
    <row r="9" spans="1:11" ht="20.25" customHeight="1">
      <c r="A9" s="2"/>
      <c r="B9" s="2"/>
      <c r="C9" s="2"/>
      <c r="D9" s="2"/>
      <c r="E9" s="2"/>
      <c r="F9" s="4">
        <v>4</v>
      </c>
      <c r="G9" s="1" t="s">
        <v>19</v>
      </c>
      <c r="H9" s="1"/>
      <c r="I9" s="2"/>
      <c r="J9" s="2"/>
      <c r="K9" s="2"/>
    </row>
    <row r="10" spans="1:11" ht="20.25" customHeight="1">
      <c r="A10" s="9" t="s">
        <v>28</v>
      </c>
      <c r="B10" s="10">
        <f>COUNT(C13:C22)/10</f>
        <v>0</v>
      </c>
      <c r="C10" s="11" t="s">
        <v>29</v>
      </c>
      <c r="D10" s="10" t="str">
        <f>IF(COUNT(C13:C22)=10,SUMPRODUCT(C13:C22,Scoring!$C$25:$C$34)/SUM(Scoring!$E$25:$E$34),"")</f>
        <v/>
      </c>
      <c r="E10" s="2"/>
      <c r="F10" s="4">
        <v>5</v>
      </c>
      <c r="G10" s="1" t="s">
        <v>21</v>
      </c>
      <c r="H10" s="1"/>
      <c r="I10" s="2"/>
      <c r="J10" s="2"/>
      <c r="K10" s="2"/>
    </row>
    <row r="11" spans="1:11">
      <c r="A11" s="2"/>
      <c r="B11" s="2"/>
      <c r="C11" s="2"/>
      <c r="D11" s="2"/>
      <c r="E11" s="2"/>
      <c r="F11" s="2"/>
      <c r="G11" s="2"/>
      <c r="H11" s="2"/>
      <c r="I11" s="2"/>
      <c r="J11" s="2"/>
      <c r="K11" s="2"/>
    </row>
    <row r="12" spans="1:11" ht="16.5">
      <c r="A12" s="9" t="s">
        <v>30</v>
      </c>
      <c r="B12" s="9" t="s">
        <v>31</v>
      </c>
      <c r="C12" s="9" t="s">
        <v>32</v>
      </c>
      <c r="D12" s="9" t="s">
        <v>33</v>
      </c>
      <c r="E12" s="2"/>
      <c r="F12" s="18" t="s">
        <v>34</v>
      </c>
      <c r="G12" s="18"/>
      <c r="H12" s="18"/>
      <c r="I12" s="2"/>
      <c r="J12" s="2"/>
      <c r="K12" s="2"/>
    </row>
    <row r="13" spans="1:11" ht="50.25" customHeight="1">
      <c r="A13" s="6">
        <v>1</v>
      </c>
      <c r="B13" s="5" t="s">
        <v>63</v>
      </c>
      <c r="C13" s="6"/>
      <c r="D13" s="5"/>
      <c r="E13" s="2"/>
      <c r="F13" s="19" t="s">
        <v>36</v>
      </c>
      <c r="G13" s="19"/>
      <c r="H13" s="19"/>
      <c r="I13" s="2"/>
      <c r="J13" s="2"/>
      <c r="K13" s="2"/>
    </row>
    <row r="14" spans="1:11" ht="50.25" customHeight="1">
      <c r="A14" s="6">
        <v>2</v>
      </c>
      <c r="B14" s="5" t="s">
        <v>64</v>
      </c>
      <c r="C14" s="6"/>
      <c r="D14" s="5"/>
      <c r="E14" s="2"/>
      <c r="F14" s="14"/>
      <c r="G14" s="14"/>
      <c r="H14" s="14"/>
      <c r="I14" s="2"/>
      <c r="J14" s="2"/>
      <c r="K14" s="2"/>
    </row>
    <row r="15" spans="1:11" ht="50.25" customHeight="1">
      <c r="A15" s="6">
        <v>3</v>
      </c>
      <c r="B15" s="5" t="s">
        <v>65</v>
      </c>
      <c r="C15" s="6"/>
      <c r="D15" s="5"/>
      <c r="E15" s="2"/>
      <c r="F15" s="14"/>
      <c r="G15" s="14"/>
      <c r="H15" s="14"/>
      <c r="I15" s="2"/>
      <c r="J15" s="2"/>
      <c r="K15" s="2"/>
    </row>
    <row r="16" spans="1:11" ht="50.25" customHeight="1">
      <c r="A16" s="6">
        <v>4</v>
      </c>
      <c r="B16" s="5" t="s">
        <v>66</v>
      </c>
      <c r="C16" s="6"/>
      <c r="D16" s="5"/>
      <c r="E16" s="2"/>
      <c r="F16" s="2"/>
      <c r="G16" s="2"/>
      <c r="H16" s="2"/>
      <c r="I16" s="2"/>
      <c r="J16" s="2"/>
      <c r="K16" s="2"/>
    </row>
    <row r="17" spans="1:11" ht="50.25" customHeight="1">
      <c r="A17" s="6">
        <v>5</v>
      </c>
      <c r="B17" s="5" t="s">
        <v>67</v>
      </c>
      <c r="C17" s="6"/>
      <c r="D17" s="5"/>
      <c r="E17" s="2"/>
      <c r="F17" s="2"/>
      <c r="G17" s="2"/>
      <c r="H17" s="2"/>
      <c r="I17" s="2"/>
      <c r="J17" s="2"/>
      <c r="K17" s="2"/>
    </row>
    <row r="18" spans="1:11" ht="50.25" customHeight="1">
      <c r="A18" s="6">
        <v>6</v>
      </c>
      <c r="B18" s="5" t="s">
        <v>68</v>
      </c>
      <c r="C18" s="6"/>
      <c r="D18" s="5"/>
      <c r="E18" s="2"/>
      <c r="F18" s="2"/>
      <c r="G18" s="2"/>
      <c r="H18" s="2"/>
      <c r="I18" s="2"/>
      <c r="J18" s="2"/>
      <c r="K18" s="2"/>
    </row>
    <row r="19" spans="1:11" ht="50.25" customHeight="1">
      <c r="A19" s="6">
        <v>7</v>
      </c>
      <c r="B19" s="5" t="s">
        <v>69</v>
      </c>
      <c r="C19" s="6"/>
      <c r="D19" s="5"/>
      <c r="E19" s="2"/>
      <c r="F19" s="2"/>
      <c r="G19" s="2"/>
      <c r="H19" s="2"/>
      <c r="I19" s="2"/>
      <c r="J19" s="2"/>
      <c r="K19" s="2"/>
    </row>
    <row r="20" spans="1:11" ht="50.25" customHeight="1">
      <c r="A20" s="6">
        <v>8</v>
      </c>
      <c r="B20" s="5" t="s">
        <v>70</v>
      </c>
      <c r="C20" s="6"/>
      <c r="D20" s="5"/>
      <c r="E20" s="2"/>
      <c r="F20" s="2"/>
      <c r="G20" s="2"/>
      <c r="H20" s="2"/>
      <c r="I20" s="2"/>
      <c r="J20" s="2"/>
      <c r="K20" s="2"/>
    </row>
    <row r="21" spans="1:11" ht="50.25" customHeight="1">
      <c r="A21" s="6">
        <v>9</v>
      </c>
      <c r="B21" s="5" t="s">
        <v>71</v>
      </c>
      <c r="C21" s="6"/>
      <c r="D21" s="5"/>
      <c r="E21" s="2"/>
      <c r="F21" s="2"/>
      <c r="G21" s="2"/>
      <c r="H21" s="2"/>
      <c r="I21" s="2"/>
      <c r="J21" s="2"/>
      <c r="K21" s="2"/>
    </row>
    <row r="22" spans="1:11" ht="50.25" customHeight="1">
      <c r="A22" s="6">
        <v>10</v>
      </c>
      <c r="B22" s="5" t="s">
        <v>72</v>
      </c>
      <c r="C22" s="6"/>
      <c r="D22" s="5"/>
      <c r="E22" s="2"/>
      <c r="F22" s="2"/>
      <c r="G22" s="2"/>
      <c r="H22" s="2"/>
      <c r="I22" s="2"/>
      <c r="J22" s="2"/>
      <c r="K22" s="2"/>
    </row>
    <row r="23" spans="1:11">
      <c r="A23" s="2"/>
      <c r="B23" s="2"/>
      <c r="C23" s="2"/>
      <c r="D23" s="2"/>
      <c r="E23" s="2"/>
      <c r="F23" s="2"/>
      <c r="G23" s="2"/>
      <c r="H23" s="2"/>
      <c r="I23" s="2"/>
      <c r="J23" s="2"/>
      <c r="K23" s="2"/>
    </row>
    <row r="24" spans="1:11">
      <c r="A24" s="17" t="s">
        <v>46</v>
      </c>
      <c r="B24" s="17"/>
      <c r="C24" s="17"/>
      <c r="D24" s="17"/>
      <c r="E24" s="2"/>
      <c r="F24" s="2"/>
      <c r="G24" s="2"/>
      <c r="H24" s="2"/>
      <c r="I24" s="2"/>
      <c r="J24" s="2"/>
      <c r="K24" s="2"/>
    </row>
    <row r="25" spans="1:11">
      <c r="A25" s="17"/>
      <c r="B25" s="17"/>
      <c r="C25" s="17"/>
      <c r="D25" s="17"/>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A1:H2"/>
    <mergeCell ref="A3:H3"/>
    <mergeCell ref="A5:D5"/>
    <mergeCell ref="A6:D8"/>
    <mergeCell ref="F5:H5"/>
    <mergeCell ref="G6:H6"/>
    <mergeCell ref="G7:H7"/>
    <mergeCell ref="G8:H8"/>
    <mergeCell ref="G9:H9"/>
    <mergeCell ref="G10:H10"/>
    <mergeCell ref="A24:D25"/>
    <mergeCell ref="F12:H12"/>
    <mergeCell ref="F13:H13"/>
  </mergeCells>
  <conditionalFormatting sqref="B10:D10">
    <cfRule type="dataBar" priority="1">
      <dataBar>
        <cfvo type="min"/>
        <cfvo type="max"/>
        <color rgb="FFA02B93"/>
      </dataBar>
    </cfRule>
  </conditionalFormatting>
  <conditionalFormatting sqref="C13:C22">
    <cfRule type="colorScale" priority="2">
      <colorScale>
        <cfvo type="min"/>
        <cfvo type="percentile" val="50"/>
        <cfvo type="max"/>
        <color rgb="FFFDECEC"/>
        <color rgb="FFFFF4D6"/>
        <color rgb="FFE8F3EA"/>
      </colorScale>
    </cfRule>
  </conditionalFormatting>
  <conditionalFormatting sqref="B10:D10">
    <cfRule type="dataBar" priority="3">
      <dataBar>
        <cfvo type="min"/>
        <cfvo type="max"/>
        <color rgb="FFA02B93"/>
      </dataBar>
      <extLst>
        <ext xmlns:x14="http://schemas.microsoft.com/office/spreadsheetml/2009/9/main" uri="{B025F937-C7B1-47D3-B67F-A62EFF666E3E}">
          <x14:id>{C47BDEE9-6B6C-19E8-B545-31AE70ACCFBB}</x14:id>
        </ext>
      </extLst>
    </cfRule>
  </conditionalFormatting>
  <dataValidations count="1">
    <dataValidation type="list" sqref="C13:C22" xr:uid="{00000000-0002-0000-03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C47BDEE9-6B6C-19E8-B545-31AE70ACCFBB}">
            <x14:dataBar>
              <x14:cfvo type="min"/>
              <x14:cfvo type="max"/>
              <x14:negativeFillColor auto="1"/>
              <x14:axisColor auto="1"/>
            </x14:dataBar>
          </x14:cfRule>
          <xm:sqref>B10:D10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0"/>
  <sheetViews>
    <sheetView zoomScaleNormal="100" zoomScaleSheetLayoutView="100" workbookViewId="0">
      <selection activeCell="B14" sqref="B14"/>
    </sheetView>
  </sheetViews>
  <sheetFormatPr defaultRowHeight="1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73</v>
      </c>
      <c r="B1" s="20"/>
      <c r="C1" s="20"/>
      <c r="D1" s="20"/>
      <c r="E1" s="20"/>
      <c r="F1" s="20"/>
      <c r="G1" s="20"/>
      <c r="H1" s="20"/>
      <c r="I1" s="2"/>
      <c r="J1" s="2"/>
      <c r="K1" s="2"/>
    </row>
    <row r="2" spans="1:11">
      <c r="A2" s="20"/>
      <c r="B2" s="20"/>
      <c r="C2" s="20"/>
      <c r="D2" s="20"/>
      <c r="E2" s="20"/>
      <c r="F2" s="20"/>
      <c r="G2" s="20"/>
      <c r="H2" s="20"/>
      <c r="I2" s="2"/>
      <c r="J2" s="2"/>
      <c r="K2" s="2"/>
    </row>
    <row r="3" spans="1:11">
      <c r="A3" s="21" t="s">
        <v>74</v>
      </c>
      <c r="B3" s="21"/>
      <c r="C3" s="21"/>
      <c r="D3" s="21"/>
      <c r="E3" s="21"/>
      <c r="F3" s="21"/>
      <c r="G3" s="21"/>
      <c r="H3" s="21"/>
      <c r="I3" s="2"/>
      <c r="J3" s="2"/>
      <c r="K3" s="2"/>
    </row>
    <row r="4" spans="1:11">
      <c r="A4" s="2"/>
      <c r="B4" s="2"/>
      <c r="C4" s="2"/>
      <c r="D4" s="2"/>
      <c r="E4" s="2"/>
      <c r="F4" s="2"/>
      <c r="G4" s="2"/>
      <c r="H4" s="2"/>
      <c r="I4" s="2"/>
      <c r="J4" s="2"/>
      <c r="K4" s="2"/>
    </row>
    <row r="5" spans="1:11">
      <c r="A5" s="22" t="s">
        <v>26</v>
      </c>
      <c r="B5" s="22"/>
      <c r="C5" s="22"/>
      <c r="D5" s="22"/>
      <c r="E5" s="2"/>
      <c r="F5" s="22" t="s">
        <v>12</v>
      </c>
      <c r="G5" s="22"/>
      <c r="H5" s="22"/>
      <c r="I5" s="2"/>
      <c r="J5" s="2"/>
      <c r="K5" s="2"/>
    </row>
    <row r="6" spans="1:11" ht="20.25" customHeight="1">
      <c r="A6" s="1" t="s">
        <v>75</v>
      </c>
      <c r="B6" s="1"/>
      <c r="C6" s="1"/>
      <c r="D6" s="1"/>
      <c r="E6" s="2"/>
      <c r="F6" s="4">
        <v>1</v>
      </c>
      <c r="G6" s="1" t="s">
        <v>13</v>
      </c>
      <c r="H6" s="1"/>
      <c r="I6" s="2"/>
      <c r="J6" s="2"/>
      <c r="K6" s="2"/>
    </row>
    <row r="7" spans="1:11" ht="20.25" customHeight="1">
      <c r="A7" s="1"/>
      <c r="B7" s="1"/>
      <c r="C7" s="1"/>
      <c r="D7" s="1"/>
      <c r="E7" s="2"/>
      <c r="F7" s="4">
        <v>2</v>
      </c>
      <c r="G7" s="1" t="s">
        <v>15</v>
      </c>
      <c r="H7" s="1"/>
      <c r="I7" s="2"/>
      <c r="J7" s="2"/>
      <c r="K7" s="2"/>
    </row>
    <row r="8" spans="1:11" ht="20.25" customHeight="1">
      <c r="A8" s="1"/>
      <c r="B8" s="1"/>
      <c r="C8" s="1"/>
      <c r="D8" s="1"/>
      <c r="E8" s="2"/>
      <c r="F8" s="4">
        <v>3</v>
      </c>
      <c r="G8" s="1" t="s">
        <v>17</v>
      </c>
      <c r="H8" s="1"/>
      <c r="I8" s="2"/>
      <c r="J8" s="2"/>
      <c r="K8" s="2"/>
    </row>
    <row r="9" spans="1:11" ht="20.25" customHeight="1">
      <c r="A9" s="2"/>
      <c r="B9" s="2"/>
      <c r="C9" s="2"/>
      <c r="D9" s="2"/>
      <c r="E9" s="2"/>
      <c r="F9" s="4">
        <v>4</v>
      </c>
      <c r="G9" s="1" t="s">
        <v>19</v>
      </c>
      <c r="H9" s="1"/>
      <c r="I9" s="2"/>
      <c r="J9" s="2"/>
      <c r="K9" s="2"/>
    </row>
    <row r="10" spans="1:11" ht="20.25" customHeight="1">
      <c r="A10" s="9" t="s">
        <v>28</v>
      </c>
      <c r="B10" s="10">
        <f>COUNT(C13:C22)/10</f>
        <v>0</v>
      </c>
      <c r="C10" s="11" t="s">
        <v>29</v>
      </c>
      <c r="D10" s="10" t="str">
        <f>IF(COUNT(C13:C22)=10,SUMPRODUCT(C13:C22,Scoring!$C$35:$C$44)/SUM(Scoring!$E$35:$E$44),"")</f>
        <v/>
      </c>
      <c r="E10" s="2"/>
      <c r="F10" s="4">
        <v>5</v>
      </c>
      <c r="G10" s="1" t="s">
        <v>21</v>
      </c>
      <c r="H10" s="1"/>
      <c r="I10" s="2"/>
      <c r="J10" s="2"/>
      <c r="K10" s="2"/>
    </row>
    <row r="11" spans="1:11">
      <c r="A11" s="2"/>
      <c r="B11" s="2"/>
      <c r="C11" s="2"/>
      <c r="D11" s="2"/>
      <c r="E11" s="2"/>
      <c r="F11" s="2"/>
      <c r="G11" s="2"/>
      <c r="H11" s="2"/>
      <c r="I11" s="2"/>
      <c r="J11" s="2"/>
      <c r="K11" s="2"/>
    </row>
    <row r="12" spans="1:11" ht="16.5">
      <c r="A12" s="9" t="s">
        <v>30</v>
      </c>
      <c r="B12" s="9" t="s">
        <v>31</v>
      </c>
      <c r="C12" s="9" t="s">
        <v>32</v>
      </c>
      <c r="D12" s="9" t="s">
        <v>33</v>
      </c>
      <c r="E12" s="2"/>
      <c r="F12" s="18" t="s">
        <v>34</v>
      </c>
      <c r="G12" s="18"/>
      <c r="H12" s="18"/>
      <c r="I12" s="2"/>
      <c r="J12" s="2"/>
      <c r="K12" s="2"/>
    </row>
    <row r="13" spans="1:11" ht="50.25" customHeight="1">
      <c r="A13" s="6">
        <v>1</v>
      </c>
      <c r="B13" s="5" t="s">
        <v>76</v>
      </c>
      <c r="C13" s="6"/>
      <c r="D13" s="5"/>
      <c r="E13" s="2"/>
      <c r="F13" s="19" t="s">
        <v>36</v>
      </c>
      <c r="G13" s="19"/>
      <c r="H13" s="19"/>
      <c r="I13" s="2"/>
      <c r="J13" s="2"/>
      <c r="K13" s="2"/>
    </row>
    <row r="14" spans="1:11" ht="50.25" customHeight="1">
      <c r="A14" s="6">
        <v>2</v>
      </c>
      <c r="B14" s="5" t="s">
        <v>77</v>
      </c>
      <c r="C14" s="6"/>
      <c r="D14" s="5"/>
      <c r="E14" s="2"/>
      <c r="F14" s="14"/>
      <c r="G14" s="14"/>
      <c r="H14" s="14"/>
      <c r="I14" s="2"/>
      <c r="J14" s="2"/>
      <c r="K14" s="2"/>
    </row>
    <row r="15" spans="1:11" ht="50.25" customHeight="1">
      <c r="A15" s="6">
        <v>3</v>
      </c>
      <c r="B15" s="5" t="s">
        <v>78</v>
      </c>
      <c r="C15" s="6"/>
      <c r="D15" s="5"/>
      <c r="E15" s="2"/>
      <c r="F15" s="14"/>
      <c r="G15" s="14"/>
      <c r="H15" s="14"/>
      <c r="I15" s="2"/>
      <c r="J15" s="2"/>
      <c r="K15" s="2"/>
    </row>
    <row r="16" spans="1:11" ht="50.25" customHeight="1">
      <c r="A16" s="6">
        <v>4</v>
      </c>
      <c r="B16" s="5" t="s">
        <v>79</v>
      </c>
      <c r="C16" s="6"/>
      <c r="D16" s="5"/>
      <c r="E16" s="2"/>
      <c r="F16" s="2"/>
      <c r="G16" s="2"/>
      <c r="H16" s="2"/>
      <c r="I16" s="2"/>
      <c r="J16" s="2"/>
      <c r="K16" s="2"/>
    </row>
    <row r="17" spans="1:11" ht="50.25" customHeight="1">
      <c r="A17" s="6">
        <v>5</v>
      </c>
      <c r="B17" s="5" t="s">
        <v>80</v>
      </c>
      <c r="C17" s="6"/>
      <c r="D17" s="5"/>
      <c r="E17" s="2"/>
      <c r="F17" s="2"/>
      <c r="G17" s="2"/>
      <c r="H17" s="2"/>
      <c r="I17" s="2"/>
      <c r="J17" s="2"/>
      <c r="K17" s="2"/>
    </row>
    <row r="18" spans="1:11" ht="50.25" customHeight="1">
      <c r="A18" s="6">
        <v>6</v>
      </c>
      <c r="B18" s="5" t="s">
        <v>81</v>
      </c>
      <c r="C18" s="6"/>
      <c r="D18" s="5"/>
      <c r="E18" s="2"/>
      <c r="F18" s="2"/>
      <c r="G18" s="2"/>
      <c r="H18" s="2"/>
      <c r="I18" s="2"/>
      <c r="J18" s="2"/>
      <c r="K18" s="2"/>
    </row>
    <row r="19" spans="1:11" ht="50.25" customHeight="1">
      <c r="A19" s="6">
        <v>7</v>
      </c>
      <c r="B19" s="5" t="s">
        <v>82</v>
      </c>
      <c r="C19" s="6"/>
      <c r="D19" s="5"/>
      <c r="E19" s="2"/>
      <c r="F19" s="2"/>
      <c r="G19" s="2"/>
      <c r="H19" s="2"/>
      <c r="I19" s="2"/>
      <c r="J19" s="2"/>
      <c r="K19" s="2"/>
    </row>
    <row r="20" spans="1:11" ht="50.25" customHeight="1">
      <c r="A20" s="6">
        <v>8</v>
      </c>
      <c r="B20" s="5" t="s">
        <v>83</v>
      </c>
      <c r="C20" s="6"/>
      <c r="D20" s="5"/>
      <c r="E20" s="2"/>
      <c r="F20" s="2"/>
      <c r="G20" s="2"/>
      <c r="H20" s="2"/>
      <c r="I20" s="2"/>
      <c r="J20" s="2"/>
      <c r="K20" s="2"/>
    </row>
    <row r="21" spans="1:11" ht="50.25" customHeight="1">
      <c r="A21" s="6">
        <v>9</v>
      </c>
      <c r="B21" s="5" t="s">
        <v>84</v>
      </c>
      <c r="C21" s="6"/>
      <c r="D21" s="5"/>
      <c r="E21" s="2"/>
      <c r="F21" s="2"/>
      <c r="G21" s="2"/>
      <c r="H21" s="2"/>
      <c r="I21" s="2"/>
      <c r="J21" s="2"/>
      <c r="K21" s="2"/>
    </row>
    <row r="22" spans="1:11" ht="50.25" customHeight="1">
      <c r="A22" s="6">
        <v>10</v>
      </c>
      <c r="B22" s="5" t="s">
        <v>85</v>
      </c>
      <c r="C22" s="6"/>
      <c r="D22" s="5"/>
      <c r="E22" s="2"/>
      <c r="F22" s="2"/>
      <c r="G22" s="2"/>
      <c r="H22" s="2"/>
      <c r="I22" s="2"/>
      <c r="J22" s="2"/>
      <c r="K22" s="2"/>
    </row>
    <row r="23" spans="1:11">
      <c r="A23" s="2"/>
      <c r="B23" s="2"/>
      <c r="C23" s="2"/>
      <c r="D23" s="2"/>
      <c r="E23" s="2"/>
      <c r="F23" s="2"/>
      <c r="G23" s="2"/>
      <c r="H23" s="2"/>
      <c r="I23" s="2"/>
      <c r="J23" s="2"/>
      <c r="K23" s="2"/>
    </row>
    <row r="24" spans="1:11">
      <c r="A24" s="17" t="s">
        <v>46</v>
      </c>
      <c r="B24" s="17"/>
      <c r="C24" s="17"/>
      <c r="D24" s="17"/>
      <c r="E24" s="2"/>
      <c r="F24" s="2"/>
      <c r="G24" s="2"/>
      <c r="H24" s="2"/>
      <c r="I24" s="2"/>
      <c r="J24" s="2"/>
      <c r="K24" s="2"/>
    </row>
    <row r="25" spans="1:11">
      <c r="A25" s="17"/>
      <c r="B25" s="17"/>
      <c r="C25" s="17"/>
      <c r="D25" s="17"/>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A1:H2"/>
    <mergeCell ref="A3:H3"/>
    <mergeCell ref="A5:D5"/>
    <mergeCell ref="A6:D8"/>
    <mergeCell ref="F5:H5"/>
    <mergeCell ref="G6:H6"/>
    <mergeCell ref="G7:H7"/>
    <mergeCell ref="G8:H8"/>
    <mergeCell ref="G9:H9"/>
    <mergeCell ref="G10:H10"/>
    <mergeCell ref="A24:D25"/>
    <mergeCell ref="F12:H12"/>
    <mergeCell ref="F13:H13"/>
  </mergeCells>
  <conditionalFormatting sqref="B10:D10">
    <cfRule type="dataBar" priority="1">
      <dataBar>
        <cfvo type="min"/>
        <cfvo type="max"/>
        <color rgb="FFA02B93"/>
      </dataBar>
    </cfRule>
  </conditionalFormatting>
  <conditionalFormatting sqref="C13:C22">
    <cfRule type="colorScale" priority="2">
      <colorScale>
        <cfvo type="min"/>
        <cfvo type="percentile" val="50"/>
        <cfvo type="max"/>
        <color rgb="FFFDECEC"/>
        <color rgb="FFFFF4D6"/>
        <color rgb="FFE8F3EA"/>
      </colorScale>
    </cfRule>
  </conditionalFormatting>
  <conditionalFormatting sqref="B10:D10">
    <cfRule type="dataBar" priority="3">
      <dataBar>
        <cfvo type="min"/>
        <cfvo type="max"/>
        <color rgb="FFA02B93"/>
      </dataBar>
      <extLst>
        <ext xmlns:x14="http://schemas.microsoft.com/office/spreadsheetml/2009/9/main" uri="{B025F937-C7B1-47D3-B67F-A62EFF666E3E}">
          <x14:id>{E558006D-BA0E-B049-16C7-51EE11DCFDA0}</x14:id>
        </ext>
      </extLst>
    </cfRule>
  </conditionalFormatting>
  <dataValidations count="1">
    <dataValidation type="list" sqref="C13:C22" xr:uid="{00000000-0002-0000-04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558006D-BA0E-B049-16C7-51EE11DCFDA0}">
            <x14:dataBar>
              <x14:cfvo type="min"/>
              <x14:cfvo type="max"/>
              <x14:negativeFillColor auto="1"/>
              <x14:axisColor auto="1"/>
            </x14:dataBar>
          </x14:cfRule>
          <xm:sqref>B10:D10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0"/>
  <sheetViews>
    <sheetView topLeftCell="A17" zoomScaleNormal="100" zoomScaleSheetLayoutView="100" workbookViewId="0">
      <selection activeCell="C14" sqref="C14"/>
    </sheetView>
  </sheetViews>
  <sheetFormatPr defaultRowHeight="1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86</v>
      </c>
      <c r="B1" s="20"/>
      <c r="C1" s="20"/>
      <c r="D1" s="20"/>
      <c r="E1" s="20"/>
      <c r="F1" s="20"/>
      <c r="G1" s="20"/>
      <c r="H1" s="20"/>
      <c r="I1" s="2"/>
      <c r="J1" s="2"/>
      <c r="K1" s="2"/>
    </row>
    <row r="2" spans="1:11">
      <c r="A2" s="20"/>
      <c r="B2" s="20"/>
      <c r="C2" s="20"/>
      <c r="D2" s="20"/>
      <c r="E2" s="20"/>
      <c r="F2" s="20"/>
      <c r="G2" s="20"/>
      <c r="H2" s="20"/>
      <c r="I2" s="2"/>
      <c r="J2" s="2"/>
      <c r="K2" s="2"/>
    </row>
    <row r="3" spans="1:11">
      <c r="A3" s="21" t="s">
        <v>87</v>
      </c>
      <c r="B3" s="21"/>
      <c r="C3" s="21"/>
      <c r="D3" s="21"/>
      <c r="E3" s="21"/>
      <c r="F3" s="21"/>
      <c r="G3" s="21"/>
      <c r="H3" s="21"/>
      <c r="I3" s="2"/>
      <c r="J3" s="2"/>
      <c r="K3" s="2"/>
    </row>
    <row r="4" spans="1:11">
      <c r="A4" s="2"/>
      <c r="B4" s="2"/>
      <c r="C4" s="2"/>
      <c r="D4" s="2"/>
      <c r="E4" s="2"/>
      <c r="F4" s="2"/>
      <c r="G4" s="2"/>
      <c r="H4" s="2"/>
      <c r="I4" s="2"/>
      <c r="J4" s="2"/>
      <c r="K4" s="2"/>
    </row>
    <row r="5" spans="1:11">
      <c r="A5" s="22" t="s">
        <v>26</v>
      </c>
      <c r="B5" s="22"/>
      <c r="C5" s="22"/>
      <c r="D5" s="22"/>
      <c r="E5" s="2"/>
      <c r="F5" s="22" t="s">
        <v>12</v>
      </c>
      <c r="G5" s="22"/>
      <c r="H5" s="22"/>
      <c r="I5" s="2"/>
      <c r="J5" s="2"/>
      <c r="K5" s="2"/>
    </row>
    <row r="6" spans="1:11" ht="20.25" customHeight="1">
      <c r="A6" s="1" t="s">
        <v>88</v>
      </c>
      <c r="B6" s="1"/>
      <c r="C6" s="1"/>
      <c r="D6" s="1"/>
      <c r="E6" s="2"/>
      <c r="F6" s="4">
        <v>1</v>
      </c>
      <c r="G6" s="1" t="s">
        <v>13</v>
      </c>
      <c r="H6" s="1"/>
      <c r="I6" s="2"/>
      <c r="J6" s="2"/>
      <c r="K6" s="2"/>
    </row>
    <row r="7" spans="1:11" ht="20.25" customHeight="1">
      <c r="A7" s="1"/>
      <c r="B7" s="1"/>
      <c r="C7" s="1"/>
      <c r="D7" s="1"/>
      <c r="E7" s="2"/>
      <c r="F7" s="4">
        <v>2</v>
      </c>
      <c r="G7" s="1" t="s">
        <v>15</v>
      </c>
      <c r="H7" s="1"/>
      <c r="I7" s="2"/>
      <c r="J7" s="2"/>
      <c r="K7" s="2"/>
    </row>
    <row r="8" spans="1:11" ht="20.25" customHeight="1">
      <c r="A8" s="1"/>
      <c r="B8" s="1"/>
      <c r="C8" s="1"/>
      <c r="D8" s="1"/>
      <c r="E8" s="2"/>
      <c r="F8" s="4">
        <v>3</v>
      </c>
      <c r="G8" s="1" t="s">
        <v>17</v>
      </c>
      <c r="H8" s="1"/>
      <c r="I8" s="2"/>
      <c r="J8" s="2"/>
      <c r="K8" s="2"/>
    </row>
    <row r="9" spans="1:11" ht="20.25" customHeight="1">
      <c r="A9" s="2"/>
      <c r="B9" s="2"/>
      <c r="C9" s="2"/>
      <c r="D9" s="2"/>
      <c r="E9" s="2"/>
      <c r="F9" s="4">
        <v>4</v>
      </c>
      <c r="G9" s="1" t="s">
        <v>19</v>
      </c>
      <c r="H9" s="1"/>
      <c r="I9" s="2"/>
      <c r="J9" s="2"/>
      <c r="K9" s="2"/>
    </row>
    <row r="10" spans="1:11" ht="20.25" customHeight="1">
      <c r="A10" s="9" t="s">
        <v>28</v>
      </c>
      <c r="B10" s="10">
        <f>COUNT(C13:C22)/10</f>
        <v>0</v>
      </c>
      <c r="C10" s="11" t="s">
        <v>29</v>
      </c>
      <c r="D10" s="10" t="str">
        <f>IF(COUNT(C13:C22)=10,SUMPRODUCT(C13:C22,Scoring!$C$45:$C$54)/SUM(Scoring!$E$45:$E$54),"")</f>
        <v/>
      </c>
      <c r="E10" s="2"/>
      <c r="F10" s="4">
        <v>5</v>
      </c>
      <c r="G10" s="1" t="s">
        <v>21</v>
      </c>
      <c r="H10" s="1"/>
      <c r="I10" s="2"/>
      <c r="J10" s="2"/>
      <c r="K10" s="2"/>
    </row>
    <row r="11" spans="1:11">
      <c r="A11" s="2"/>
      <c r="B11" s="2"/>
      <c r="C11" s="2"/>
      <c r="D11" s="2"/>
      <c r="E11" s="2"/>
      <c r="F11" s="2"/>
      <c r="G11" s="2"/>
      <c r="H11" s="2"/>
      <c r="I11" s="2"/>
      <c r="J11" s="2"/>
      <c r="K11" s="2"/>
    </row>
    <row r="12" spans="1:11" ht="16.5">
      <c r="A12" s="9" t="s">
        <v>30</v>
      </c>
      <c r="B12" s="9" t="s">
        <v>31</v>
      </c>
      <c r="C12" s="9" t="s">
        <v>32</v>
      </c>
      <c r="D12" s="9" t="s">
        <v>33</v>
      </c>
      <c r="E12" s="2"/>
      <c r="F12" s="18" t="s">
        <v>34</v>
      </c>
      <c r="G12" s="18"/>
      <c r="H12" s="18"/>
      <c r="I12" s="2"/>
      <c r="J12" s="2"/>
      <c r="K12" s="2"/>
    </row>
    <row r="13" spans="1:11" ht="50.25" customHeight="1">
      <c r="A13" s="6">
        <v>1</v>
      </c>
      <c r="B13" s="5" t="s">
        <v>89</v>
      </c>
      <c r="C13" s="6"/>
      <c r="D13" s="5"/>
      <c r="E13" s="2"/>
      <c r="F13" s="19" t="s">
        <v>36</v>
      </c>
      <c r="G13" s="19"/>
      <c r="H13" s="19"/>
      <c r="I13" s="2"/>
      <c r="J13" s="2"/>
      <c r="K13" s="2"/>
    </row>
    <row r="14" spans="1:11" ht="50.25" customHeight="1">
      <c r="A14" s="6">
        <v>2</v>
      </c>
      <c r="B14" s="5" t="s">
        <v>90</v>
      </c>
      <c r="C14" s="6"/>
      <c r="D14" s="5"/>
      <c r="E14" s="2"/>
      <c r="F14" s="14"/>
      <c r="G14" s="14"/>
      <c r="H14" s="14"/>
      <c r="I14" s="2"/>
      <c r="J14" s="2"/>
      <c r="K14" s="2"/>
    </row>
    <row r="15" spans="1:11" ht="50.25" customHeight="1">
      <c r="A15" s="6">
        <v>3</v>
      </c>
      <c r="B15" s="5" t="s">
        <v>91</v>
      </c>
      <c r="C15" s="6"/>
      <c r="D15" s="5"/>
      <c r="E15" s="2"/>
      <c r="F15" s="14"/>
      <c r="G15" s="14"/>
      <c r="H15" s="14"/>
      <c r="I15" s="2"/>
      <c r="J15" s="2"/>
      <c r="K15" s="2"/>
    </row>
    <row r="16" spans="1:11" ht="50.25" customHeight="1">
      <c r="A16" s="6">
        <v>4</v>
      </c>
      <c r="B16" s="5" t="s">
        <v>92</v>
      </c>
      <c r="C16" s="6"/>
      <c r="D16" s="5"/>
      <c r="E16" s="2"/>
      <c r="F16" s="2"/>
      <c r="G16" s="2"/>
      <c r="H16" s="2"/>
      <c r="I16" s="2"/>
      <c r="J16" s="2"/>
      <c r="K16" s="2"/>
    </row>
    <row r="17" spans="1:11" ht="50.25" customHeight="1">
      <c r="A17" s="6">
        <v>5</v>
      </c>
      <c r="B17" s="5" t="s">
        <v>93</v>
      </c>
      <c r="C17" s="6"/>
      <c r="D17" s="5"/>
      <c r="E17" s="2"/>
      <c r="F17" s="2"/>
      <c r="G17" s="2"/>
      <c r="H17" s="2"/>
      <c r="I17" s="2"/>
      <c r="J17" s="2"/>
      <c r="K17" s="2"/>
    </row>
    <row r="18" spans="1:11" ht="50.25" customHeight="1">
      <c r="A18" s="6">
        <v>6</v>
      </c>
      <c r="B18" s="5" t="s">
        <v>94</v>
      </c>
      <c r="C18" s="6"/>
      <c r="D18" s="5"/>
      <c r="E18" s="2"/>
      <c r="F18" s="2"/>
      <c r="G18" s="2"/>
      <c r="H18" s="2"/>
      <c r="I18" s="2"/>
      <c r="J18" s="2"/>
      <c r="K18" s="2"/>
    </row>
    <row r="19" spans="1:11" ht="50.25" customHeight="1">
      <c r="A19" s="6">
        <v>7</v>
      </c>
      <c r="B19" s="5" t="s">
        <v>95</v>
      </c>
      <c r="C19" s="6"/>
      <c r="D19" s="5"/>
      <c r="E19" s="2"/>
      <c r="F19" s="2"/>
      <c r="G19" s="2"/>
      <c r="H19" s="2"/>
      <c r="I19" s="2"/>
      <c r="J19" s="2"/>
      <c r="K19" s="2"/>
    </row>
    <row r="20" spans="1:11" ht="50.25" customHeight="1">
      <c r="A20" s="6">
        <v>8</v>
      </c>
      <c r="B20" s="5" t="s">
        <v>96</v>
      </c>
      <c r="C20" s="6"/>
      <c r="D20" s="5"/>
      <c r="E20" s="2"/>
      <c r="F20" s="2"/>
      <c r="G20" s="2"/>
      <c r="H20" s="2"/>
      <c r="I20" s="2"/>
      <c r="J20" s="2"/>
      <c r="K20" s="2"/>
    </row>
    <row r="21" spans="1:11" ht="50.25" customHeight="1">
      <c r="A21" s="6">
        <v>9</v>
      </c>
      <c r="B21" s="5" t="s">
        <v>97</v>
      </c>
      <c r="C21" s="6"/>
      <c r="D21" s="5"/>
      <c r="E21" s="2"/>
      <c r="F21" s="2"/>
      <c r="G21" s="2"/>
      <c r="H21" s="2"/>
      <c r="I21" s="2"/>
      <c r="J21" s="2"/>
      <c r="K21" s="2"/>
    </row>
    <row r="22" spans="1:11" ht="50.25" customHeight="1">
      <c r="A22" s="6">
        <v>10</v>
      </c>
      <c r="B22" s="5" t="s">
        <v>98</v>
      </c>
      <c r="C22" s="6"/>
      <c r="D22" s="5"/>
      <c r="E22" s="2"/>
      <c r="F22" s="2"/>
      <c r="G22" s="2"/>
      <c r="H22" s="2"/>
      <c r="I22" s="2"/>
      <c r="J22" s="2"/>
      <c r="K22" s="2"/>
    </row>
    <row r="23" spans="1:11">
      <c r="A23" s="2"/>
      <c r="B23" s="2"/>
      <c r="C23" s="2"/>
      <c r="D23" s="2"/>
      <c r="E23" s="2"/>
      <c r="F23" s="2"/>
      <c r="G23" s="2"/>
      <c r="H23" s="2"/>
      <c r="I23" s="2"/>
      <c r="J23" s="2"/>
      <c r="K23" s="2"/>
    </row>
    <row r="24" spans="1:11">
      <c r="A24" s="17" t="s">
        <v>46</v>
      </c>
      <c r="B24" s="17"/>
      <c r="C24" s="17"/>
      <c r="D24" s="17"/>
      <c r="E24" s="2"/>
      <c r="F24" s="2"/>
      <c r="G24" s="2"/>
      <c r="H24" s="2"/>
      <c r="I24" s="2"/>
      <c r="J24" s="2"/>
      <c r="K24" s="2"/>
    </row>
    <row r="25" spans="1:11">
      <c r="A25" s="17"/>
      <c r="B25" s="17"/>
      <c r="C25" s="17"/>
      <c r="D25" s="17"/>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A1:H2"/>
    <mergeCell ref="A3:H3"/>
    <mergeCell ref="A5:D5"/>
    <mergeCell ref="A6:D8"/>
    <mergeCell ref="F5:H5"/>
    <mergeCell ref="G6:H6"/>
    <mergeCell ref="G7:H7"/>
    <mergeCell ref="G8:H8"/>
    <mergeCell ref="G9:H9"/>
    <mergeCell ref="G10:H10"/>
    <mergeCell ref="A24:D25"/>
    <mergeCell ref="F12:H12"/>
    <mergeCell ref="F13:H13"/>
  </mergeCells>
  <conditionalFormatting sqref="B10:D10">
    <cfRule type="dataBar" priority="1">
      <dataBar>
        <cfvo type="min"/>
        <cfvo type="max"/>
        <color rgb="FFA02B93"/>
      </dataBar>
    </cfRule>
  </conditionalFormatting>
  <conditionalFormatting sqref="C13:C22">
    <cfRule type="colorScale" priority="2">
      <colorScale>
        <cfvo type="min"/>
        <cfvo type="percentile" val="50"/>
        <cfvo type="max"/>
        <color rgb="FFFDECEC"/>
        <color rgb="FFFFF4D6"/>
        <color rgb="FFE8F3EA"/>
      </colorScale>
    </cfRule>
  </conditionalFormatting>
  <conditionalFormatting sqref="B10:D10">
    <cfRule type="dataBar" priority="3">
      <dataBar>
        <cfvo type="min"/>
        <cfvo type="max"/>
        <color rgb="FFA02B93"/>
      </dataBar>
      <extLst>
        <ext xmlns:x14="http://schemas.microsoft.com/office/spreadsheetml/2009/9/main" uri="{B025F937-C7B1-47D3-B67F-A62EFF666E3E}">
          <x14:id>{A2CE5CFA-8062-8F4D-DB51-2E63ADB0053F}</x14:id>
        </ext>
      </extLst>
    </cfRule>
  </conditionalFormatting>
  <dataValidations count="1">
    <dataValidation type="list" sqref="C13:C22" xr:uid="{00000000-0002-0000-05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2CE5CFA-8062-8F4D-DB51-2E63ADB0053F}">
            <x14:dataBar>
              <x14:cfvo type="min"/>
              <x14:cfvo type="max"/>
              <x14:negativeFillColor auto="1"/>
              <x14:axisColor auto="1"/>
            </x14:dataBar>
          </x14:cfRule>
          <xm:sqref>B10:D10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0"/>
  <sheetViews>
    <sheetView zoomScaleNormal="100" zoomScaleSheetLayoutView="100" workbookViewId="0">
      <selection activeCell="D14" sqref="D14"/>
    </sheetView>
  </sheetViews>
  <sheetFormatPr defaultRowHeight="15"/>
  <cols>
    <col min="1" max="1" width="13" style="3" customWidth="1"/>
    <col min="2" max="2" width="52" style="3" customWidth="1"/>
    <col min="3" max="3" width="16" style="3" customWidth="1"/>
    <col min="4" max="4" width="36" style="3" customWidth="1"/>
    <col min="5" max="5" width="3" style="3" customWidth="1"/>
    <col min="6" max="6" width="8" style="3" customWidth="1"/>
    <col min="7" max="8" width="18" style="3" customWidth="1"/>
    <col min="9" max="16384" width="9" style="3"/>
  </cols>
  <sheetData>
    <row r="1" spans="1:11">
      <c r="A1" s="20" t="s">
        <v>99</v>
      </c>
      <c r="B1" s="20"/>
      <c r="C1" s="20"/>
      <c r="D1" s="20"/>
      <c r="E1" s="20"/>
      <c r="F1" s="20"/>
      <c r="G1" s="20"/>
      <c r="H1" s="20"/>
      <c r="I1" s="2"/>
      <c r="J1" s="2"/>
      <c r="K1" s="2"/>
    </row>
    <row r="2" spans="1:11">
      <c r="A2" s="20"/>
      <c r="B2" s="20"/>
      <c r="C2" s="20"/>
      <c r="D2" s="20"/>
      <c r="E2" s="20"/>
      <c r="F2" s="20"/>
      <c r="G2" s="20"/>
      <c r="H2" s="20"/>
      <c r="I2" s="2"/>
      <c r="J2" s="2"/>
      <c r="K2" s="2"/>
    </row>
    <row r="3" spans="1:11">
      <c r="A3" s="21" t="s">
        <v>100</v>
      </c>
      <c r="B3" s="21"/>
      <c r="C3" s="21"/>
      <c r="D3" s="21"/>
      <c r="E3" s="21"/>
      <c r="F3" s="21"/>
      <c r="G3" s="21"/>
      <c r="H3" s="21"/>
      <c r="I3" s="2"/>
      <c r="J3" s="2"/>
      <c r="K3" s="2"/>
    </row>
    <row r="4" spans="1:11">
      <c r="A4" s="2"/>
      <c r="B4" s="2"/>
      <c r="C4" s="2"/>
      <c r="D4" s="2"/>
      <c r="E4" s="2"/>
      <c r="F4" s="2"/>
      <c r="G4" s="2"/>
      <c r="H4" s="2"/>
      <c r="I4" s="2"/>
      <c r="J4" s="2"/>
      <c r="K4" s="2"/>
    </row>
    <row r="5" spans="1:11">
      <c r="A5" s="22" t="s">
        <v>26</v>
      </c>
      <c r="B5" s="22"/>
      <c r="C5" s="22"/>
      <c r="D5" s="22"/>
      <c r="E5" s="2"/>
      <c r="F5" s="22" t="s">
        <v>12</v>
      </c>
      <c r="G5" s="22"/>
      <c r="H5" s="22"/>
      <c r="I5" s="2"/>
      <c r="J5" s="2"/>
      <c r="K5" s="2"/>
    </row>
    <row r="6" spans="1:11" ht="20.25" customHeight="1">
      <c r="A6" s="1" t="s">
        <v>101</v>
      </c>
      <c r="B6" s="1"/>
      <c r="C6" s="1"/>
      <c r="D6" s="1"/>
      <c r="E6" s="2"/>
      <c r="F6" s="4">
        <v>1</v>
      </c>
      <c r="G6" s="1" t="s">
        <v>13</v>
      </c>
      <c r="H6" s="1"/>
      <c r="I6" s="2"/>
      <c r="J6" s="2"/>
      <c r="K6" s="2"/>
    </row>
    <row r="7" spans="1:11" ht="20.25" customHeight="1">
      <c r="A7" s="1"/>
      <c r="B7" s="1"/>
      <c r="C7" s="1"/>
      <c r="D7" s="1"/>
      <c r="E7" s="2"/>
      <c r="F7" s="4">
        <v>2</v>
      </c>
      <c r="G7" s="1" t="s">
        <v>15</v>
      </c>
      <c r="H7" s="1"/>
      <c r="I7" s="2"/>
      <c r="J7" s="2"/>
      <c r="K7" s="2"/>
    </row>
    <row r="8" spans="1:11" ht="20.25" customHeight="1">
      <c r="A8" s="1"/>
      <c r="B8" s="1"/>
      <c r="C8" s="1"/>
      <c r="D8" s="1"/>
      <c r="E8" s="2"/>
      <c r="F8" s="4">
        <v>3</v>
      </c>
      <c r="G8" s="1" t="s">
        <v>17</v>
      </c>
      <c r="H8" s="1"/>
      <c r="I8" s="2"/>
      <c r="J8" s="2"/>
      <c r="K8" s="2"/>
    </row>
    <row r="9" spans="1:11" ht="20.25" customHeight="1">
      <c r="A9" s="2"/>
      <c r="B9" s="2"/>
      <c r="C9" s="2"/>
      <c r="D9" s="2"/>
      <c r="E9" s="2"/>
      <c r="F9" s="4">
        <v>4</v>
      </c>
      <c r="G9" s="1" t="s">
        <v>19</v>
      </c>
      <c r="H9" s="1"/>
      <c r="I9" s="2"/>
      <c r="J9" s="2"/>
      <c r="K9" s="2"/>
    </row>
    <row r="10" spans="1:11" ht="20.25" customHeight="1">
      <c r="A10" s="9" t="s">
        <v>28</v>
      </c>
      <c r="B10" s="10">
        <f>COUNT(C13:C22)/10</f>
        <v>0</v>
      </c>
      <c r="C10" s="11" t="s">
        <v>29</v>
      </c>
      <c r="D10" s="10" t="str">
        <f>IF(COUNT(C13:C22)=10,SUMPRODUCT(C13:C22,Scoring!$C$55:$C$64)/SUM(Scoring!$E$55:$E$64),"")</f>
        <v/>
      </c>
      <c r="E10" s="2"/>
      <c r="F10" s="4">
        <v>5</v>
      </c>
      <c r="G10" s="1" t="s">
        <v>21</v>
      </c>
      <c r="H10" s="1"/>
      <c r="I10" s="2"/>
      <c r="J10" s="2"/>
      <c r="K10" s="2"/>
    </row>
    <row r="11" spans="1:11">
      <c r="A11" s="2"/>
      <c r="B11" s="2"/>
      <c r="C11" s="2"/>
      <c r="D11" s="2"/>
      <c r="E11" s="2"/>
      <c r="F11" s="2"/>
      <c r="G11" s="2"/>
      <c r="H11" s="2"/>
      <c r="I11" s="2"/>
      <c r="J11" s="2"/>
      <c r="K11" s="2"/>
    </row>
    <row r="12" spans="1:11" ht="16.5">
      <c r="A12" s="9" t="s">
        <v>30</v>
      </c>
      <c r="B12" s="9" t="s">
        <v>31</v>
      </c>
      <c r="C12" s="9" t="s">
        <v>32</v>
      </c>
      <c r="D12" s="9" t="s">
        <v>33</v>
      </c>
      <c r="E12" s="2"/>
      <c r="F12" s="18" t="s">
        <v>34</v>
      </c>
      <c r="G12" s="18"/>
      <c r="H12" s="18"/>
      <c r="I12" s="2"/>
      <c r="J12" s="2"/>
      <c r="K12" s="2"/>
    </row>
    <row r="13" spans="1:11" ht="50.25" customHeight="1">
      <c r="A13" s="6">
        <v>1</v>
      </c>
      <c r="B13" s="5" t="s">
        <v>102</v>
      </c>
      <c r="C13" s="6"/>
      <c r="D13" s="5"/>
      <c r="E13" s="2"/>
      <c r="F13" s="19" t="s">
        <v>36</v>
      </c>
      <c r="G13" s="19"/>
      <c r="H13" s="19"/>
      <c r="I13" s="2"/>
      <c r="J13" s="2"/>
      <c r="K13" s="2"/>
    </row>
    <row r="14" spans="1:11" ht="50.25" customHeight="1">
      <c r="A14" s="6">
        <v>2</v>
      </c>
      <c r="B14" s="5" t="s">
        <v>103</v>
      </c>
      <c r="C14" s="6"/>
      <c r="D14" s="5"/>
      <c r="E14" s="2"/>
      <c r="F14" s="14"/>
      <c r="G14" s="14"/>
      <c r="H14" s="14"/>
      <c r="I14" s="2"/>
      <c r="J14" s="2"/>
      <c r="K14" s="2"/>
    </row>
    <row r="15" spans="1:11" ht="50.25" customHeight="1">
      <c r="A15" s="6">
        <v>3</v>
      </c>
      <c r="B15" s="5" t="s">
        <v>104</v>
      </c>
      <c r="C15" s="6"/>
      <c r="D15" s="5"/>
      <c r="E15" s="2"/>
      <c r="F15" s="14"/>
      <c r="G15" s="14"/>
      <c r="H15" s="14"/>
      <c r="I15" s="2"/>
      <c r="J15" s="2"/>
      <c r="K15" s="2"/>
    </row>
    <row r="16" spans="1:11" ht="50.25" customHeight="1">
      <c r="A16" s="6">
        <v>4</v>
      </c>
      <c r="B16" s="5" t="s">
        <v>105</v>
      </c>
      <c r="C16" s="6"/>
      <c r="D16" s="5"/>
      <c r="E16" s="2"/>
      <c r="F16" s="2"/>
      <c r="G16" s="2"/>
      <c r="H16" s="2"/>
      <c r="I16" s="2"/>
      <c r="J16" s="2"/>
      <c r="K16" s="2"/>
    </row>
    <row r="17" spans="1:11" ht="50.25" customHeight="1">
      <c r="A17" s="6">
        <v>5</v>
      </c>
      <c r="B17" s="5" t="s">
        <v>106</v>
      </c>
      <c r="C17" s="6"/>
      <c r="D17" s="5"/>
      <c r="E17" s="2"/>
      <c r="F17" s="2"/>
      <c r="G17" s="2"/>
      <c r="H17" s="2"/>
      <c r="I17" s="2"/>
      <c r="J17" s="2"/>
      <c r="K17" s="2"/>
    </row>
    <row r="18" spans="1:11" ht="50.25" customHeight="1">
      <c r="A18" s="6">
        <v>6</v>
      </c>
      <c r="B18" s="5" t="s">
        <v>107</v>
      </c>
      <c r="C18" s="6"/>
      <c r="D18" s="5"/>
      <c r="E18" s="2"/>
      <c r="F18" s="2"/>
      <c r="G18" s="2"/>
      <c r="H18" s="2"/>
      <c r="I18" s="2"/>
      <c r="J18" s="2"/>
      <c r="K18" s="2"/>
    </row>
    <row r="19" spans="1:11" ht="50.25" customHeight="1">
      <c r="A19" s="6">
        <v>7</v>
      </c>
      <c r="B19" s="5" t="s">
        <v>108</v>
      </c>
      <c r="C19" s="6"/>
      <c r="D19" s="5"/>
      <c r="E19" s="2"/>
      <c r="F19" s="2"/>
      <c r="G19" s="2"/>
      <c r="H19" s="2"/>
      <c r="I19" s="2"/>
      <c r="J19" s="2"/>
      <c r="K19" s="2"/>
    </row>
    <row r="20" spans="1:11" ht="50.25" customHeight="1">
      <c r="A20" s="6">
        <v>8</v>
      </c>
      <c r="B20" s="5" t="s">
        <v>109</v>
      </c>
      <c r="C20" s="6"/>
      <c r="D20" s="5"/>
      <c r="E20" s="2"/>
      <c r="F20" s="2"/>
      <c r="G20" s="2"/>
      <c r="H20" s="2"/>
      <c r="I20" s="2"/>
      <c r="J20" s="2"/>
      <c r="K20" s="2"/>
    </row>
    <row r="21" spans="1:11" ht="50.25" customHeight="1">
      <c r="A21" s="6">
        <v>9</v>
      </c>
      <c r="B21" s="5" t="s">
        <v>110</v>
      </c>
      <c r="C21" s="6"/>
      <c r="D21" s="5"/>
      <c r="E21" s="2"/>
      <c r="F21" s="2"/>
      <c r="G21" s="2"/>
      <c r="H21" s="2"/>
      <c r="I21" s="2"/>
      <c r="J21" s="2"/>
      <c r="K21" s="2"/>
    </row>
    <row r="22" spans="1:11" ht="50.25" customHeight="1">
      <c r="A22" s="6">
        <v>10</v>
      </c>
      <c r="B22" s="5" t="s">
        <v>111</v>
      </c>
      <c r="C22" s="6"/>
      <c r="D22" s="5"/>
      <c r="E22" s="2"/>
      <c r="F22" s="2"/>
      <c r="G22" s="2"/>
      <c r="H22" s="2"/>
      <c r="I22" s="2"/>
      <c r="J22" s="2"/>
      <c r="K22" s="2"/>
    </row>
    <row r="23" spans="1:11">
      <c r="A23" s="2"/>
      <c r="B23" s="2"/>
      <c r="C23" s="2"/>
      <c r="D23" s="2"/>
      <c r="E23" s="2"/>
      <c r="F23" s="2"/>
      <c r="G23" s="2"/>
      <c r="H23" s="2"/>
      <c r="I23" s="2"/>
      <c r="J23" s="2"/>
      <c r="K23" s="2"/>
    </row>
    <row r="24" spans="1:11">
      <c r="A24" s="17" t="s">
        <v>46</v>
      </c>
      <c r="B24" s="17"/>
      <c r="C24" s="17"/>
      <c r="D24" s="17"/>
      <c r="E24" s="2"/>
      <c r="F24" s="2"/>
      <c r="G24" s="2"/>
      <c r="H24" s="2"/>
      <c r="I24" s="2"/>
      <c r="J24" s="2"/>
      <c r="K24" s="2"/>
    </row>
    <row r="25" spans="1:11">
      <c r="A25" s="17"/>
      <c r="B25" s="17"/>
      <c r="C25" s="17"/>
      <c r="D25" s="17"/>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3">
    <mergeCell ref="A1:H2"/>
    <mergeCell ref="A3:H3"/>
    <mergeCell ref="A5:D5"/>
    <mergeCell ref="A6:D8"/>
    <mergeCell ref="F5:H5"/>
    <mergeCell ref="G6:H6"/>
    <mergeCell ref="G7:H7"/>
    <mergeCell ref="G8:H8"/>
    <mergeCell ref="G9:H9"/>
    <mergeCell ref="G10:H10"/>
    <mergeCell ref="A24:D25"/>
    <mergeCell ref="F12:H12"/>
    <mergeCell ref="F13:H13"/>
  </mergeCells>
  <conditionalFormatting sqref="B10:D10">
    <cfRule type="dataBar" priority="1">
      <dataBar>
        <cfvo type="min"/>
        <cfvo type="max"/>
        <color rgb="FFA02B93"/>
      </dataBar>
    </cfRule>
  </conditionalFormatting>
  <conditionalFormatting sqref="C13:C22">
    <cfRule type="colorScale" priority="2">
      <colorScale>
        <cfvo type="min"/>
        <cfvo type="percentile" val="50"/>
        <cfvo type="max"/>
        <color rgb="FFFDECEC"/>
        <color rgb="FFFFF4D6"/>
        <color rgb="FFE8F3EA"/>
      </colorScale>
    </cfRule>
  </conditionalFormatting>
  <conditionalFormatting sqref="B10:D10">
    <cfRule type="dataBar" priority="3">
      <dataBar>
        <cfvo type="min"/>
        <cfvo type="max"/>
        <color rgb="FFA02B93"/>
      </dataBar>
      <extLst>
        <ext xmlns:x14="http://schemas.microsoft.com/office/spreadsheetml/2009/9/main" uri="{B025F937-C7B1-47D3-B67F-A62EFF666E3E}">
          <x14:id>{ABEA3A8E-2C04-BF4C-AC8E-03CEAFA6785A}</x14:id>
        </ext>
      </extLst>
    </cfRule>
  </conditionalFormatting>
  <dataValidations count="1">
    <dataValidation type="list" sqref="C13:C22" xr:uid="{00000000-0002-0000-0600-000000000000}">
      <formula1>"1,2,3,4,5"</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BEA3A8E-2C04-BF4C-AC8E-03CEAFA6785A}">
            <x14:dataBar>
              <x14:cfvo type="min"/>
              <x14:cfvo type="max"/>
              <x14:negativeFillColor auto="1"/>
              <x14:axisColor auto="1"/>
            </x14:dataBar>
          </x14:cfRule>
          <xm:sqref>B10:D10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0"/>
  <sheetViews>
    <sheetView zoomScaleNormal="100" zoomScaleSheetLayoutView="100" workbookViewId="0">
      <selection activeCell="A14" sqref="A14:C14"/>
    </sheetView>
  </sheetViews>
  <sheetFormatPr defaultRowHeight="15"/>
  <cols>
    <col min="1" max="1" width="38" style="3" customWidth="1"/>
    <col min="2" max="2" width="16" style="3" customWidth="1"/>
    <col min="3" max="3" width="30" style="3" customWidth="1"/>
    <col min="4" max="4" width="9" style="3"/>
    <col min="5" max="11" width="12" style="3" customWidth="1"/>
    <col min="12" max="16384" width="9" style="3"/>
  </cols>
  <sheetData>
    <row r="1" spans="1:11">
      <c r="A1" s="20" t="s">
        <v>112</v>
      </c>
      <c r="B1" s="20"/>
      <c r="C1" s="20"/>
      <c r="D1" s="20"/>
      <c r="E1" s="20"/>
      <c r="F1" s="20"/>
      <c r="G1" s="20"/>
      <c r="H1" s="20"/>
      <c r="I1" s="20"/>
      <c r="J1" s="20"/>
      <c r="K1" s="20"/>
    </row>
    <row r="2" spans="1:11">
      <c r="A2" s="20"/>
      <c r="B2" s="20"/>
      <c r="C2" s="20"/>
      <c r="D2" s="20"/>
      <c r="E2" s="20"/>
      <c r="F2" s="20"/>
      <c r="G2" s="20"/>
      <c r="H2" s="20"/>
      <c r="I2" s="20"/>
      <c r="J2" s="20"/>
      <c r="K2" s="20"/>
    </row>
    <row r="3" spans="1:11">
      <c r="A3" s="2"/>
      <c r="B3" s="2"/>
      <c r="C3" s="2"/>
      <c r="D3" s="2"/>
      <c r="E3" s="2"/>
      <c r="F3" s="2"/>
      <c r="G3" s="2"/>
      <c r="H3" s="2"/>
      <c r="I3" s="2"/>
      <c r="J3" s="2"/>
      <c r="K3" s="2"/>
    </row>
    <row r="4" spans="1:11">
      <c r="A4" s="17" t="s">
        <v>113</v>
      </c>
      <c r="B4" s="17"/>
      <c r="C4" s="17"/>
      <c r="D4" s="17"/>
      <c r="E4" s="17"/>
      <c r="F4" s="17"/>
      <c r="G4" s="17"/>
      <c r="H4" s="17"/>
      <c r="I4" s="17"/>
      <c r="J4" s="17"/>
      <c r="K4" s="17"/>
    </row>
    <row r="5" spans="1:11">
      <c r="A5" s="2"/>
      <c r="B5" s="2"/>
      <c r="C5" s="2"/>
      <c r="D5" s="2"/>
      <c r="E5" s="2"/>
      <c r="F5" s="2"/>
      <c r="G5" s="2"/>
      <c r="H5" s="2"/>
      <c r="I5" s="2"/>
      <c r="J5" s="2"/>
      <c r="K5" s="2"/>
    </row>
    <row r="6" spans="1:11" ht="16.5">
      <c r="A6" s="9" t="s">
        <v>114</v>
      </c>
      <c r="B6" s="9" t="s">
        <v>115</v>
      </c>
      <c r="C6" s="9" t="s">
        <v>116</v>
      </c>
      <c r="D6" s="2"/>
      <c r="E6" s="2"/>
      <c r="F6" s="2"/>
      <c r="G6" s="2"/>
      <c r="H6" s="2"/>
      <c r="I6" s="2"/>
      <c r="J6" s="2"/>
      <c r="K6" s="2"/>
    </row>
    <row r="7" spans="1:11">
      <c r="A7" s="5" t="s">
        <v>117</v>
      </c>
      <c r="B7" s="7" t="str">
        <f>IF('1. Access to services'!D10="","",'1. Access to services'!D10)</f>
        <v/>
      </c>
      <c r="C7" s="5" t="str">
        <f>IF(B7="","Not completed",IF(B7&lt;40%,"Priority area",IF(B7&lt;60%,"Developing",IF(B7&lt;80%,"Good foundation","Strong"))))</f>
        <v>Not completed</v>
      </c>
      <c r="D7" s="2"/>
      <c r="E7" s="2"/>
      <c r="F7" s="2"/>
      <c r="G7" s="2"/>
      <c r="H7" s="2"/>
      <c r="I7" s="2"/>
      <c r="J7" s="2"/>
      <c r="K7" s="2"/>
    </row>
    <row r="8" spans="1:11">
      <c r="A8" s="5" t="s">
        <v>118</v>
      </c>
      <c r="B8" s="7" t="str">
        <f>IF('2. Physical environment'!D10="","",'2. Physical environment'!D10)</f>
        <v/>
      </c>
      <c r="C8" s="5" t="str">
        <f>IF(B8="","Not completed",IF(B8&lt;40%,"Priority area",IF(B8&lt;60%,"Developing",IF(B8&lt;80%,"Good foundation","Strong"))))</f>
        <v>Not completed</v>
      </c>
      <c r="D8" s="2"/>
      <c r="E8" s="2"/>
      <c r="F8" s="2"/>
      <c r="G8" s="2"/>
      <c r="H8" s="2"/>
      <c r="I8" s="2"/>
      <c r="J8" s="2"/>
      <c r="K8" s="2"/>
    </row>
    <row r="9" spans="1:11">
      <c r="A9" s="5" t="s">
        <v>119</v>
      </c>
      <c r="B9" s="7" t="str">
        <f>IF('3. Participation &amp; feedback'!D10="","",'3. Participation &amp; feedback'!D10)</f>
        <v/>
      </c>
      <c r="C9" s="5" t="str">
        <f>IF(B9="","Not completed",IF(B9&lt;40%,"Priority area",IF(B9&lt;60%,"Developing",IF(B9&lt;80%,"Good foundation","Strong"))))</f>
        <v>Not completed</v>
      </c>
      <c r="D9" s="2"/>
      <c r="E9" s="2"/>
      <c r="F9" s="2"/>
      <c r="G9" s="2"/>
      <c r="H9" s="2"/>
      <c r="I9" s="2"/>
      <c r="J9" s="2"/>
      <c r="K9" s="2"/>
    </row>
    <row r="10" spans="1:11">
      <c r="A10" s="5" t="s">
        <v>73</v>
      </c>
      <c r="B10" s="7" t="str">
        <f>IF('4. Staff awareness &amp; training'!D10="","",'4. Staff awareness &amp; training'!D10)</f>
        <v/>
      </c>
      <c r="C10" s="5" t="str">
        <f>IF(B10="","Not completed",IF(B10&lt;40%,"Priority area",IF(B10&lt;60%,"Developing",IF(B10&lt;80%,"Good foundation","Strong"))))</f>
        <v>Not completed</v>
      </c>
      <c r="D10" s="2"/>
      <c r="E10" s="2"/>
      <c r="F10" s="2"/>
      <c r="G10" s="2"/>
      <c r="H10" s="2"/>
      <c r="I10" s="2"/>
      <c r="J10" s="2"/>
      <c r="K10" s="2"/>
    </row>
    <row r="11" spans="1:11">
      <c r="A11" s="5" t="s">
        <v>86</v>
      </c>
      <c r="B11" s="7" t="str">
        <f>IF('5. Culture &amp; leadership'!D10="","",'5. Culture &amp; leadership'!D10)</f>
        <v/>
      </c>
      <c r="C11" s="5" t="str">
        <f>IF(B11="","Not completed",IF(B11&lt;40%,"Priority area",IF(B11&lt;60%,"Developing",IF(B11&lt;80%,"Good foundation","Strong"))))</f>
        <v>Not completed</v>
      </c>
      <c r="D11" s="2"/>
      <c r="E11" s="2"/>
      <c r="F11" s="2"/>
      <c r="G11" s="2"/>
      <c r="H11" s="2"/>
      <c r="I11" s="2"/>
      <c r="J11" s="2"/>
      <c r="K11" s="2"/>
    </row>
    <row r="12" spans="1:11">
      <c r="A12" s="5" t="s">
        <v>99</v>
      </c>
      <c r="B12" s="7" t="str">
        <f>IF('6. Staff well-being &amp; support'!D10="","",'6. Staff well-being &amp; support'!D10)</f>
        <v/>
      </c>
      <c r="C12" s="5" t="str">
        <f>IF(B12="","Not completed",IF(B12&lt;40%,"Priority area",IF(B12&lt;60%,"Developing",IF(B12&lt;80%,"Good foundation","Strong"))))</f>
        <v>Not completed</v>
      </c>
      <c r="D12" s="2"/>
      <c r="E12" s="2"/>
      <c r="F12" s="2"/>
      <c r="G12" s="2"/>
      <c r="H12" s="2"/>
      <c r="I12" s="2"/>
      <c r="J12" s="2"/>
      <c r="K12" s="2"/>
    </row>
    <row r="13" spans="1:11">
      <c r="A13" s="2"/>
      <c r="B13" s="2"/>
      <c r="C13" s="2"/>
      <c r="D13" s="2"/>
      <c r="E13" s="2"/>
      <c r="F13" s="2"/>
      <c r="G13" s="2"/>
      <c r="H13" s="2"/>
      <c r="I13" s="2"/>
      <c r="J13" s="2"/>
      <c r="K13" s="2"/>
    </row>
    <row r="14" spans="1:11">
      <c r="A14" s="22" t="s">
        <v>120</v>
      </c>
      <c r="B14" s="22"/>
      <c r="C14" s="22"/>
      <c r="D14" s="2"/>
      <c r="E14" s="2"/>
      <c r="F14" s="2"/>
      <c r="G14" s="2"/>
      <c r="H14" s="2"/>
      <c r="I14" s="2"/>
      <c r="J14" s="2"/>
      <c r="K14" s="2"/>
    </row>
    <row r="15" spans="1:11">
      <c r="A15" s="26" t="str">
        <f>IF(COUNT(B7:B12)=6,AVERAGE(B7:B12),"")</f>
        <v/>
      </c>
      <c r="B15" s="27"/>
      <c r="C15" s="27"/>
      <c r="D15" s="2"/>
      <c r="E15" s="2"/>
      <c r="F15" s="2"/>
      <c r="G15" s="2"/>
      <c r="H15" s="2"/>
      <c r="I15" s="2"/>
      <c r="J15" s="2"/>
      <c r="K15" s="2"/>
    </row>
    <row r="16" spans="1:11">
      <c r="A16" s="27"/>
      <c r="B16" s="27"/>
      <c r="C16" s="27"/>
      <c r="D16" s="2"/>
      <c r="E16" s="2"/>
      <c r="F16" s="2"/>
      <c r="G16" s="2"/>
      <c r="H16" s="2"/>
      <c r="I16" s="2"/>
      <c r="J16" s="2"/>
      <c r="K16" s="2"/>
    </row>
    <row r="17" spans="1:11">
      <c r="A17" s="2"/>
      <c r="B17" s="2"/>
      <c r="C17" s="2"/>
      <c r="D17" s="2"/>
      <c r="E17" s="2"/>
      <c r="F17" s="2"/>
      <c r="G17" s="2"/>
      <c r="H17" s="2"/>
      <c r="I17" s="2"/>
      <c r="J17" s="2"/>
      <c r="K17" s="2"/>
    </row>
    <row r="18" spans="1:11">
      <c r="A18" s="22" t="s">
        <v>121</v>
      </c>
      <c r="B18" s="22"/>
      <c r="C18" s="22"/>
      <c r="D18" s="2"/>
      <c r="E18" s="2"/>
      <c r="F18" s="2"/>
      <c r="G18" s="2"/>
      <c r="H18" s="2"/>
      <c r="I18" s="2"/>
      <c r="J18" s="2"/>
      <c r="K18" s="2"/>
    </row>
    <row r="19" spans="1:11">
      <c r="A19" s="24" t="str">
        <f>IF(COUNT(B7:B12)&lt;6,"Complete all six domains",IF(COUNTIF(B7:B12,"&lt;40%")&gt;=2,"At risk - significant structural gaps",IF(COUNTIF(B7:B12,"&lt;40%")=1,IF(A15&lt;40%,"At risk - significant structural gaps","Early stage - limited trauma-informed implementation"),IF(A15&lt;40%,"At risk - significant structural gaps",IF(A15&lt;60%,"Early stage - limited trauma-informed implementation",IF(A15&lt;80%,"Heading the right way - some good practices but gaps remain","Champion - strong integration of trauma-informed principles"))))))</f>
        <v>Complete all six domains</v>
      </c>
      <c r="B19" s="24"/>
      <c r="C19" s="24"/>
      <c r="D19" s="2"/>
      <c r="E19" s="2"/>
      <c r="F19" s="2"/>
      <c r="G19" s="2"/>
      <c r="H19" s="2"/>
      <c r="I19" s="2"/>
      <c r="J19" s="2"/>
      <c r="K19" s="2"/>
    </row>
    <row r="20" spans="1:11">
      <c r="A20" s="24"/>
      <c r="B20" s="24"/>
      <c r="C20" s="24"/>
      <c r="D20" s="2"/>
      <c r="E20" s="2"/>
      <c r="F20" s="2"/>
      <c r="G20" s="2"/>
      <c r="H20" s="2"/>
      <c r="I20" s="2"/>
      <c r="J20" s="2"/>
      <c r="K20" s="2"/>
    </row>
    <row r="21" spans="1:11">
      <c r="A21" s="2"/>
      <c r="B21" s="2"/>
      <c r="C21" s="2"/>
      <c r="D21" s="2"/>
      <c r="E21" s="2"/>
      <c r="F21" s="2"/>
      <c r="G21" s="2"/>
      <c r="H21" s="2"/>
      <c r="I21" s="2"/>
      <c r="J21" s="2"/>
      <c r="K21" s="2"/>
    </row>
    <row r="22" spans="1:11">
      <c r="A22" s="18" t="s">
        <v>122</v>
      </c>
      <c r="B22" s="18"/>
      <c r="C22" s="18"/>
      <c r="D22" s="2"/>
      <c r="E22" s="2"/>
      <c r="F22" s="2"/>
      <c r="G22" s="2"/>
      <c r="H22" s="2"/>
      <c r="I22" s="2"/>
      <c r="J22" s="2"/>
      <c r="K22" s="2"/>
    </row>
    <row r="23" spans="1:11" ht="15.75">
      <c r="A23" s="25" t="str">
        <f>IF(COUNT(B7:B12)&lt;6,"—",COUNTIF(B7:B12,"&lt;40%"))</f>
        <v>—</v>
      </c>
      <c r="B23" s="25"/>
      <c r="C23" s="25"/>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ht="33">
      <c r="A26" s="9" t="s">
        <v>123</v>
      </c>
      <c r="B26" s="9" t="s">
        <v>121</v>
      </c>
      <c r="C26" s="9" t="s">
        <v>124</v>
      </c>
      <c r="D26" s="2"/>
      <c r="E26" s="2"/>
      <c r="F26" s="2"/>
      <c r="G26" s="2"/>
      <c r="H26" s="2"/>
      <c r="I26" s="2"/>
      <c r="J26" s="2"/>
      <c r="K26" s="2"/>
    </row>
    <row r="27" spans="1:11" ht="30">
      <c r="A27" s="5" t="s">
        <v>125</v>
      </c>
      <c r="B27" s="5" t="s">
        <v>126</v>
      </c>
      <c r="C27" s="5" t="s">
        <v>127</v>
      </c>
      <c r="D27" s="2"/>
      <c r="E27" s="2"/>
      <c r="F27" s="2"/>
      <c r="G27" s="2"/>
      <c r="H27" s="2"/>
      <c r="I27" s="2"/>
      <c r="J27" s="2"/>
      <c r="K27" s="2"/>
    </row>
    <row r="28" spans="1:11" ht="30">
      <c r="A28" s="5" t="s">
        <v>128</v>
      </c>
      <c r="B28" s="5" t="s">
        <v>129</v>
      </c>
      <c r="C28" s="5" t="s">
        <v>130</v>
      </c>
      <c r="D28" s="2"/>
      <c r="E28" s="2"/>
      <c r="F28" s="2"/>
      <c r="G28" s="2"/>
      <c r="H28" s="2"/>
      <c r="I28" s="2"/>
      <c r="J28" s="2"/>
      <c r="K28" s="2"/>
    </row>
    <row r="29" spans="1:11" ht="30">
      <c r="A29" s="5" t="s">
        <v>131</v>
      </c>
      <c r="B29" s="5" t="s">
        <v>132</v>
      </c>
      <c r="C29" s="5" t="s">
        <v>133</v>
      </c>
      <c r="D29" s="2"/>
      <c r="E29" s="2"/>
      <c r="F29" s="2"/>
      <c r="G29" s="2"/>
      <c r="H29" s="2"/>
      <c r="I29" s="2"/>
      <c r="J29" s="2"/>
      <c r="K29" s="2"/>
    </row>
    <row r="30" spans="1:11" ht="30">
      <c r="A30" s="5" t="s">
        <v>134</v>
      </c>
      <c r="B30" s="5" t="s">
        <v>135</v>
      </c>
      <c r="C30" s="5" t="s">
        <v>136</v>
      </c>
      <c r="D30" s="2"/>
      <c r="E30" s="2"/>
      <c r="F30" s="2"/>
      <c r="G30" s="2"/>
      <c r="H30" s="2"/>
      <c r="I30" s="2"/>
      <c r="J30" s="2"/>
      <c r="K30" s="2"/>
    </row>
    <row r="31" spans="1:11">
      <c r="A31" s="2"/>
      <c r="B31" s="2"/>
      <c r="C31" s="2"/>
      <c r="D31" s="2"/>
      <c r="E31" s="2"/>
      <c r="F31" s="2"/>
      <c r="G31" s="2"/>
      <c r="H31" s="2"/>
      <c r="I31" s="2"/>
      <c r="J31" s="2"/>
      <c r="K31" s="2"/>
    </row>
    <row r="32" spans="1:11">
      <c r="A32" s="17" t="s">
        <v>137</v>
      </c>
      <c r="B32" s="17"/>
      <c r="C32" s="17"/>
      <c r="D32" s="2"/>
      <c r="E32" s="2"/>
      <c r="F32" s="2"/>
      <c r="G32" s="2"/>
      <c r="H32" s="2"/>
      <c r="I32" s="2"/>
      <c r="J32" s="2"/>
      <c r="K32" s="2"/>
    </row>
    <row r="33" spans="1:11">
      <c r="A33" s="17"/>
      <c r="B33" s="17"/>
      <c r="C33" s="17"/>
      <c r="D33" s="2"/>
      <c r="E33" s="2"/>
      <c r="F33" s="2"/>
      <c r="G33" s="2"/>
      <c r="H33" s="2"/>
      <c r="I33" s="2"/>
      <c r="J33" s="2"/>
      <c r="K33" s="2"/>
    </row>
    <row r="34" spans="1:11">
      <c r="A34" s="17"/>
      <c r="B34" s="17"/>
      <c r="C34" s="17"/>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9">
    <mergeCell ref="A19:C20"/>
    <mergeCell ref="A22:C22"/>
    <mergeCell ref="A23:C23"/>
    <mergeCell ref="A32:C34"/>
    <mergeCell ref="A1:K2"/>
    <mergeCell ref="A4:K4"/>
    <mergeCell ref="A14:C14"/>
    <mergeCell ref="A15:C16"/>
    <mergeCell ref="A18:C18"/>
  </mergeCells>
  <conditionalFormatting sqref="B7:B12">
    <cfRule type="expression" dxfId="6" priority="1">
      <formula>AND(B7&lt;&gt;"",B7&lt;40%)</formula>
    </cfRule>
    <cfRule type="expression" dxfId="5" priority="2">
      <formula>AND(B7&lt;&gt;"",B7&gt;=40%,B7&lt;60%)</formula>
    </cfRule>
    <cfRule type="expression" dxfId="4" priority="3">
      <formula>AND(B7&lt;&gt;"",B7&gt;=60%,B7&lt;80%)</formula>
    </cfRule>
    <cfRule type="expression" dxfId="3" priority="4">
      <formula>AND(B7&lt;&gt;"",B7&gt;=80%)</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80"/>
  <sheetViews>
    <sheetView zoomScaleNormal="100" zoomScaleSheetLayoutView="100" workbookViewId="0">
      <selection activeCell="B9" sqref="B9"/>
    </sheetView>
  </sheetViews>
  <sheetFormatPr defaultRowHeight="15"/>
  <cols>
    <col min="1" max="1" width="32" style="3" customWidth="1"/>
    <col min="2" max="3" width="38" style="3" customWidth="1"/>
    <col min="4" max="4" width="24" style="3" customWidth="1"/>
    <col min="5" max="5" width="16" style="3" customWidth="1"/>
    <col min="6" max="6" width="18" style="3" customWidth="1"/>
    <col min="7" max="16384" width="9" style="3"/>
  </cols>
  <sheetData>
    <row r="1" spans="1:11">
      <c r="A1" s="20" t="s">
        <v>138</v>
      </c>
      <c r="B1" s="20"/>
      <c r="C1" s="20"/>
      <c r="D1" s="20"/>
      <c r="E1" s="20"/>
      <c r="F1" s="20"/>
      <c r="G1" s="2"/>
      <c r="H1" s="2"/>
      <c r="I1" s="2"/>
      <c r="J1" s="2"/>
      <c r="K1" s="2"/>
    </row>
    <row r="2" spans="1:11">
      <c r="A2" s="20"/>
      <c r="B2" s="20"/>
      <c r="C2" s="20"/>
      <c r="D2" s="20"/>
      <c r="E2" s="20"/>
      <c r="F2" s="20"/>
      <c r="G2" s="2"/>
      <c r="H2" s="2"/>
      <c r="I2" s="2"/>
      <c r="J2" s="2"/>
      <c r="K2" s="2"/>
    </row>
    <row r="3" spans="1:11">
      <c r="A3" s="2"/>
      <c r="B3" s="2"/>
      <c r="C3" s="2"/>
      <c r="D3" s="2"/>
      <c r="E3" s="2"/>
      <c r="F3" s="2"/>
      <c r="G3" s="2"/>
      <c r="H3" s="2"/>
      <c r="I3" s="2"/>
      <c r="J3" s="2"/>
      <c r="K3" s="2"/>
    </row>
    <row r="4" spans="1:11">
      <c r="A4" s="17" t="s">
        <v>139</v>
      </c>
      <c r="B4" s="17"/>
      <c r="C4" s="17"/>
      <c r="D4" s="17"/>
      <c r="E4" s="17"/>
      <c r="F4" s="17"/>
      <c r="G4" s="2"/>
      <c r="H4" s="2"/>
      <c r="I4" s="2"/>
      <c r="J4" s="2"/>
      <c r="K4" s="2"/>
    </row>
    <row r="5" spans="1:11">
      <c r="A5" s="17"/>
      <c r="B5" s="17"/>
      <c r="C5" s="17"/>
      <c r="D5" s="17"/>
      <c r="E5" s="17"/>
      <c r="F5" s="17"/>
      <c r="G5" s="2"/>
      <c r="H5" s="2"/>
      <c r="I5" s="2"/>
      <c r="J5" s="2"/>
      <c r="K5" s="2"/>
    </row>
    <row r="6" spans="1:11">
      <c r="A6" s="2"/>
      <c r="B6" s="2"/>
      <c r="C6" s="2"/>
      <c r="D6" s="2"/>
      <c r="E6" s="2"/>
      <c r="F6" s="2"/>
      <c r="G6" s="2"/>
      <c r="H6" s="2"/>
      <c r="I6" s="2"/>
      <c r="J6" s="2"/>
      <c r="K6" s="2"/>
    </row>
    <row r="7" spans="1:11" ht="16.5">
      <c r="A7" s="9" t="s">
        <v>140</v>
      </c>
      <c r="B7" s="9" t="s">
        <v>141</v>
      </c>
      <c r="C7" s="9" t="s">
        <v>142</v>
      </c>
      <c r="D7" s="9" t="s">
        <v>143</v>
      </c>
      <c r="E7" s="9" t="s">
        <v>144</v>
      </c>
      <c r="F7" s="9" t="s">
        <v>145</v>
      </c>
      <c r="G7" s="2"/>
      <c r="H7" s="2"/>
      <c r="I7" s="2"/>
      <c r="J7" s="2"/>
      <c r="K7" s="2"/>
    </row>
    <row r="8" spans="1:11" ht="48" customHeight="1">
      <c r="A8" s="5"/>
      <c r="B8" s="5"/>
      <c r="C8" s="5"/>
      <c r="D8" s="5"/>
      <c r="E8" s="8"/>
      <c r="F8" s="5"/>
      <c r="G8" s="2"/>
      <c r="H8" s="2"/>
      <c r="I8" s="2"/>
      <c r="J8" s="2"/>
      <c r="K8" s="2"/>
    </row>
    <row r="9" spans="1:11" ht="48" customHeight="1">
      <c r="A9" s="5"/>
      <c r="B9" s="5"/>
      <c r="C9" s="5"/>
      <c r="D9" s="5"/>
      <c r="E9" s="8"/>
      <c r="F9" s="5"/>
      <c r="G9" s="2"/>
      <c r="H9" s="2"/>
      <c r="I9" s="2"/>
      <c r="J9" s="2"/>
      <c r="K9" s="2"/>
    </row>
    <row r="10" spans="1:11" ht="48" customHeight="1">
      <c r="A10" s="5"/>
      <c r="B10" s="5"/>
      <c r="C10" s="5"/>
      <c r="D10" s="5"/>
      <c r="E10" s="8"/>
      <c r="F10" s="5"/>
      <c r="G10" s="2"/>
      <c r="H10" s="2"/>
      <c r="I10" s="2"/>
      <c r="J10" s="2"/>
      <c r="K10" s="2"/>
    </row>
    <row r="11" spans="1:11" ht="48" customHeight="1">
      <c r="A11" s="5"/>
      <c r="B11" s="5"/>
      <c r="C11" s="5"/>
      <c r="D11" s="5"/>
      <c r="E11" s="8"/>
      <c r="F11" s="5"/>
      <c r="G11" s="2"/>
      <c r="H11" s="2"/>
      <c r="I11" s="2"/>
      <c r="J11" s="2"/>
      <c r="K11" s="2"/>
    </row>
    <row r="12" spans="1:11" ht="48" customHeight="1">
      <c r="A12" s="5"/>
      <c r="B12" s="5"/>
      <c r="C12" s="5"/>
      <c r="D12" s="5"/>
      <c r="E12" s="8"/>
      <c r="F12" s="5"/>
      <c r="G12" s="2"/>
      <c r="H12" s="2"/>
      <c r="I12" s="2"/>
      <c r="J12" s="2"/>
      <c r="K12" s="2"/>
    </row>
    <row r="13" spans="1:11" ht="48" customHeight="1">
      <c r="A13" s="5"/>
      <c r="B13" s="5"/>
      <c r="C13" s="5"/>
      <c r="D13" s="5"/>
      <c r="E13" s="8"/>
      <c r="F13" s="5"/>
      <c r="G13" s="2"/>
      <c r="H13" s="2"/>
      <c r="I13" s="2"/>
      <c r="J13" s="2"/>
      <c r="K13" s="2"/>
    </row>
    <row r="14" spans="1:11" ht="48" customHeight="1">
      <c r="A14" s="5"/>
      <c r="B14" s="5"/>
      <c r="C14" s="5"/>
      <c r="D14" s="5"/>
      <c r="E14" s="8"/>
      <c r="F14" s="5"/>
      <c r="G14" s="2"/>
      <c r="H14" s="2"/>
      <c r="I14" s="2"/>
      <c r="J14" s="2"/>
      <c r="K14" s="2"/>
    </row>
    <row r="15" spans="1:11" ht="48" customHeight="1">
      <c r="A15" s="5"/>
      <c r="B15" s="5"/>
      <c r="C15" s="5"/>
      <c r="D15" s="5"/>
      <c r="E15" s="8"/>
      <c r="F15" s="5"/>
      <c r="G15" s="2"/>
      <c r="H15" s="2"/>
      <c r="I15" s="2"/>
      <c r="J15" s="2"/>
      <c r="K15" s="2"/>
    </row>
    <row r="16" spans="1:11" ht="48" customHeight="1">
      <c r="A16" s="5"/>
      <c r="B16" s="5"/>
      <c r="C16" s="5"/>
      <c r="D16" s="5"/>
      <c r="E16" s="8"/>
      <c r="F16" s="5"/>
      <c r="G16" s="2"/>
      <c r="H16" s="2"/>
      <c r="I16" s="2"/>
      <c r="J16" s="2"/>
      <c r="K16" s="2"/>
    </row>
    <row r="17" spans="1:11" ht="48" customHeight="1">
      <c r="A17" s="5"/>
      <c r="B17" s="5"/>
      <c r="C17" s="5"/>
      <c r="D17" s="5"/>
      <c r="E17" s="8"/>
      <c r="F17" s="5"/>
      <c r="G17" s="2"/>
      <c r="H17" s="2"/>
      <c r="I17" s="2"/>
      <c r="J17" s="2"/>
      <c r="K17" s="2"/>
    </row>
    <row r="18" spans="1:11">
      <c r="A18" s="2"/>
      <c r="B18" s="2"/>
      <c r="C18" s="2"/>
      <c r="D18" s="2"/>
      <c r="E18" s="2"/>
      <c r="F18" s="2"/>
      <c r="G18" s="2"/>
      <c r="H18" s="2"/>
      <c r="I18" s="2"/>
      <c r="J18" s="2"/>
      <c r="K18" s="2"/>
    </row>
    <row r="19" spans="1:11">
      <c r="A19" s="17" t="s">
        <v>146</v>
      </c>
      <c r="B19" s="17"/>
      <c r="C19" s="17"/>
      <c r="D19" s="17"/>
      <c r="E19" s="17"/>
      <c r="F19" s="17"/>
      <c r="G19" s="2"/>
      <c r="H19" s="2"/>
      <c r="I19" s="2"/>
      <c r="J19" s="2"/>
      <c r="K19" s="2"/>
    </row>
    <row r="20" spans="1:11">
      <c r="A20" s="17"/>
      <c r="B20" s="17"/>
      <c r="C20" s="17"/>
      <c r="D20" s="17"/>
      <c r="E20" s="17"/>
      <c r="F20" s="17"/>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3">
    <mergeCell ref="A1:F2"/>
    <mergeCell ref="A4:F5"/>
    <mergeCell ref="A19:F20"/>
  </mergeCells>
  <conditionalFormatting sqref="F8:F17">
    <cfRule type="expression" dxfId="2" priority="1">
      <formula>F8="Completed"</formula>
    </cfRule>
    <cfRule type="expression" dxfId="1" priority="2">
      <formula>F8="In progress"</formula>
    </cfRule>
    <cfRule type="expression" dxfId="0" priority="3">
      <formula>F8="On hold"</formula>
    </cfRule>
  </conditionalFormatting>
  <dataValidations count="2">
    <dataValidation type="list" sqref="A8:A17" xr:uid="{00000000-0002-0000-0800-000000000000}">
      <formula1>"access to services,physical environment,participation &amp; feedback,staff awareness and training,organisational culture and leadership,staff well-being and support"</formula1>
    </dataValidation>
    <dataValidation type="list" sqref="F8:F17" xr:uid="{00000000-0002-0000-0800-000001000000}">
      <formula1>"Not started,Planned,In progress,Completed,On hold"</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80"/>
  <sheetViews>
    <sheetView zoomScaleNormal="100" zoomScaleSheetLayoutView="100" workbookViewId="0">
      <selection sqref="A1:H2"/>
    </sheetView>
  </sheetViews>
  <sheetFormatPr defaultRowHeight="15"/>
  <cols>
    <col min="1" max="8" width="16" style="3" customWidth="1"/>
    <col min="9" max="16384" width="9" style="3"/>
  </cols>
  <sheetData>
    <row r="1" spans="1:11">
      <c r="A1" s="20" t="s">
        <v>147</v>
      </c>
      <c r="B1" s="20"/>
      <c r="C1" s="20"/>
      <c r="D1" s="20"/>
      <c r="E1" s="20"/>
      <c r="F1" s="20"/>
      <c r="G1" s="20"/>
      <c r="H1" s="20"/>
      <c r="I1" s="2"/>
      <c r="J1" s="2"/>
      <c r="K1" s="2"/>
    </row>
    <row r="2" spans="1:11">
      <c r="A2" s="20"/>
      <c r="B2" s="20"/>
      <c r="C2" s="20"/>
      <c r="D2" s="20"/>
      <c r="E2" s="20"/>
      <c r="F2" s="20"/>
      <c r="G2" s="20"/>
      <c r="H2" s="20"/>
      <c r="I2" s="2"/>
      <c r="J2" s="2"/>
      <c r="K2" s="2"/>
    </row>
    <row r="3" spans="1:11">
      <c r="A3" s="2"/>
      <c r="B3" s="2"/>
      <c r="C3" s="2"/>
      <c r="D3" s="2"/>
      <c r="E3" s="2"/>
      <c r="F3" s="2"/>
      <c r="G3" s="2"/>
      <c r="H3" s="2"/>
      <c r="I3" s="2"/>
      <c r="J3" s="2"/>
      <c r="K3" s="2"/>
    </row>
    <row r="4" spans="1:11">
      <c r="A4" s="17" t="s">
        <v>148</v>
      </c>
      <c r="B4" s="17"/>
      <c r="C4" s="17"/>
      <c r="D4" s="17"/>
      <c r="E4" s="17"/>
      <c r="F4" s="17"/>
      <c r="G4" s="17"/>
      <c r="H4" s="17"/>
      <c r="I4" s="2"/>
      <c r="J4" s="2"/>
      <c r="K4" s="2"/>
    </row>
    <row r="5" spans="1:11">
      <c r="A5" s="17"/>
      <c r="B5" s="17"/>
      <c r="C5" s="17"/>
      <c r="D5" s="17"/>
      <c r="E5" s="17"/>
      <c r="F5" s="17"/>
      <c r="G5" s="17"/>
      <c r="H5" s="17"/>
      <c r="I5" s="2"/>
      <c r="J5" s="2"/>
      <c r="K5" s="2"/>
    </row>
    <row r="6" spans="1:11">
      <c r="A6" s="2"/>
      <c r="B6" s="2"/>
      <c r="C6" s="2"/>
      <c r="D6" s="2"/>
      <c r="E6" s="2"/>
      <c r="F6" s="2"/>
      <c r="G6" s="2"/>
      <c r="H6" s="2"/>
      <c r="I6" s="2"/>
      <c r="J6" s="2"/>
      <c r="K6" s="2"/>
    </row>
    <row r="7" spans="1:11">
      <c r="A7" s="22" t="s">
        <v>24</v>
      </c>
      <c r="B7" s="22"/>
      <c r="C7" s="22"/>
      <c r="D7" s="22"/>
      <c r="E7" s="22"/>
      <c r="F7" s="22"/>
      <c r="G7" s="22"/>
      <c r="H7" s="22"/>
      <c r="I7" s="2"/>
      <c r="J7" s="2"/>
      <c r="K7" s="2"/>
    </row>
    <row r="8" spans="1:11" ht="42" customHeight="1">
      <c r="A8" s="1" t="s">
        <v>149</v>
      </c>
      <c r="B8" s="1"/>
      <c r="C8" s="1"/>
      <c r="D8" s="1"/>
      <c r="E8" s="1"/>
      <c r="F8" s="1"/>
      <c r="G8" s="1"/>
      <c r="H8" s="1"/>
      <c r="I8" s="2"/>
      <c r="J8" s="2"/>
      <c r="K8" s="2"/>
    </row>
    <row r="9" spans="1:11" ht="42" customHeight="1">
      <c r="A9" s="1"/>
      <c r="B9" s="1"/>
      <c r="C9" s="1"/>
      <c r="D9" s="1"/>
      <c r="E9" s="1"/>
      <c r="F9" s="1"/>
      <c r="G9" s="1"/>
      <c r="H9" s="1"/>
      <c r="I9" s="2"/>
      <c r="J9" s="2"/>
      <c r="K9" s="2"/>
    </row>
    <row r="10" spans="1:11" ht="42" customHeight="1">
      <c r="A10" s="1"/>
      <c r="B10" s="1"/>
      <c r="C10" s="1"/>
      <c r="D10" s="1"/>
      <c r="E10" s="1"/>
      <c r="F10" s="1"/>
      <c r="G10" s="1"/>
      <c r="H10" s="1"/>
      <c r="I10" s="2"/>
      <c r="J10" s="2"/>
      <c r="K10" s="2"/>
    </row>
    <row r="11" spans="1:11" ht="42" customHeight="1">
      <c r="A11" s="1"/>
      <c r="B11" s="1"/>
      <c r="C11" s="1"/>
      <c r="D11" s="1"/>
      <c r="E11" s="1"/>
      <c r="F11" s="1"/>
      <c r="G11" s="1"/>
      <c r="H11" s="1"/>
      <c r="I11" s="2"/>
      <c r="J11" s="2"/>
      <c r="K11" s="2"/>
    </row>
    <row r="12" spans="1:11" ht="42" customHeight="1">
      <c r="A12" s="1"/>
      <c r="B12" s="1"/>
      <c r="C12" s="1"/>
      <c r="D12" s="1"/>
      <c r="E12" s="1"/>
      <c r="F12" s="1"/>
      <c r="G12" s="1"/>
      <c r="H12" s="1"/>
      <c r="I12" s="2"/>
      <c r="J12" s="2"/>
      <c r="K12" s="2"/>
    </row>
    <row r="13" spans="1:11">
      <c r="A13" s="2"/>
      <c r="B13" s="2"/>
      <c r="C13" s="2"/>
      <c r="D13" s="2"/>
      <c r="E13" s="2"/>
      <c r="F13" s="2"/>
      <c r="G13" s="2"/>
      <c r="H13" s="2"/>
      <c r="I13" s="2"/>
      <c r="J13" s="2"/>
      <c r="K13" s="2"/>
    </row>
    <row r="14" spans="1:11">
      <c r="A14" s="22" t="s">
        <v>47</v>
      </c>
      <c r="B14" s="22"/>
      <c r="C14" s="22"/>
      <c r="D14" s="22"/>
      <c r="E14" s="22"/>
      <c r="F14" s="22"/>
      <c r="G14" s="22"/>
      <c r="H14" s="22"/>
      <c r="I14" s="2"/>
      <c r="J14" s="2"/>
      <c r="K14" s="2"/>
    </row>
    <row r="15" spans="1:11" ht="42" customHeight="1">
      <c r="A15" s="1" t="s">
        <v>150</v>
      </c>
      <c r="B15" s="1"/>
      <c r="C15" s="1"/>
      <c r="D15" s="1"/>
      <c r="E15" s="1"/>
      <c r="F15" s="1"/>
      <c r="G15" s="1"/>
      <c r="H15" s="1"/>
      <c r="I15" s="2"/>
      <c r="J15" s="2"/>
      <c r="K15" s="2"/>
    </row>
    <row r="16" spans="1:11" ht="42" customHeight="1">
      <c r="A16" s="1"/>
      <c r="B16" s="1"/>
      <c r="C16" s="1"/>
      <c r="D16" s="1"/>
      <c r="E16" s="1"/>
      <c r="F16" s="1"/>
      <c r="G16" s="1"/>
      <c r="H16" s="1"/>
      <c r="I16" s="2"/>
      <c r="J16" s="2"/>
      <c r="K16" s="2"/>
    </row>
    <row r="17" spans="1:11" ht="42" customHeight="1">
      <c r="A17" s="1"/>
      <c r="B17" s="1"/>
      <c r="C17" s="1"/>
      <c r="D17" s="1"/>
      <c r="E17" s="1"/>
      <c r="F17" s="1"/>
      <c r="G17" s="1"/>
      <c r="H17" s="1"/>
      <c r="I17" s="2"/>
      <c r="J17" s="2"/>
      <c r="K17" s="2"/>
    </row>
    <row r="18" spans="1:11" ht="42" customHeight="1">
      <c r="A18" s="1"/>
      <c r="B18" s="1"/>
      <c r="C18" s="1"/>
      <c r="D18" s="1"/>
      <c r="E18" s="1"/>
      <c r="F18" s="1"/>
      <c r="G18" s="1"/>
      <c r="H18" s="1"/>
      <c r="I18" s="2"/>
      <c r="J18" s="2"/>
      <c r="K18" s="2"/>
    </row>
    <row r="19" spans="1:11" ht="42" customHeight="1">
      <c r="A19" s="1"/>
      <c r="B19" s="1"/>
      <c r="C19" s="1"/>
      <c r="D19" s="1"/>
      <c r="E19" s="1"/>
      <c r="F19" s="1"/>
      <c r="G19" s="1"/>
      <c r="H19" s="1"/>
      <c r="I19" s="2"/>
      <c r="J19" s="2"/>
      <c r="K19" s="2"/>
    </row>
    <row r="20" spans="1:11">
      <c r="A20" s="2"/>
      <c r="B20" s="2"/>
      <c r="C20" s="2"/>
      <c r="D20" s="2"/>
      <c r="E20" s="2"/>
      <c r="F20" s="2"/>
      <c r="G20" s="2"/>
      <c r="H20" s="2"/>
      <c r="I20" s="2"/>
      <c r="J20" s="2"/>
      <c r="K20" s="2"/>
    </row>
    <row r="21" spans="1:11">
      <c r="A21" s="22" t="s">
        <v>60</v>
      </c>
      <c r="B21" s="22"/>
      <c r="C21" s="22"/>
      <c r="D21" s="22"/>
      <c r="E21" s="22"/>
      <c r="F21" s="22"/>
      <c r="G21" s="22"/>
      <c r="H21" s="22"/>
      <c r="I21" s="2"/>
      <c r="J21" s="2"/>
      <c r="K21" s="2"/>
    </row>
    <row r="22" spans="1:11" ht="42" customHeight="1">
      <c r="A22" s="1" t="s">
        <v>151</v>
      </c>
      <c r="B22" s="1"/>
      <c r="C22" s="1"/>
      <c r="D22" s="1"/>
      <c r="E22" s="1"/>
      <c r="F22" s="1"/>
      <c r="G22" s="1"/>
      <c r="H22" s="1"/>
      <c r="I22" s="2"/>
      <c r="J22" s="2"/>
      <c r="K22" s="2"/>
    </row>
    <row r="23" spans="1:11" ht="42" customHeight="1">
      <c r="A23" s="1"/>
      <c r="B23" s="1"/>
      <c r="C23" s="1"/>
      <c r="D23" s="1"/>
      <c r="E23" s="1"/>
      <c r="F23" s="1"/>
      <c r="G23" s="1"/>
      <c r="H23" s="1"/>
      <c r="I23" s="2"/>
      <c r="J23" s="2"/>
      <c r="K23" s="2"/>
    </row>
    <row r="24" spans="1:11" ht="42" customHeight="1">
      <c r="A24" s="1"/>
      <c r="B24" s="1"/>
      <c r="C24" s="1"/>
      <c r="D24" s="1"/>
      <c r="E24" s="1"/>
      <c r="F24" s="1"/>
      <c r="G24" s="1"/>
      <c r="H24" s="1"/>
      <c r="I24" s="2"/>
      <c r="J24" s="2"/>
      <c r="K24" s="2"/>
    </row>
    <row r="25" spans="1:11" ht="42" customHeight="1">
      <c r="A25" s="1"/>
      <c r="B25" s="1"/>
      <c r="C25" s="1"/>
      <c r="D25" s="1"/>
      <c r="E25" s="1"/>
      <c r="F25" s="1"/>
      <c r="G25" s="1"/>
      <c r="H25" s="1"/>
      <c r="I25" s="2"/>
      <c r="J25" s="2"/>
      <c r="K25" s="2"/>
    </row>
    <row r="26" spans="1:11" ht="42" customHeight="1">
      <c r="A26" s="1"/>
      <c r="B26" s="1"/>
      <c r="C26" s="1"/>
      <c r="D26" s="1"/>
      <c r="E26" s="1"/>
      <c r="F26" s="1"/>
      <c r="G26" s="1"/>
      <c r="H26" s="1"/>
      <c r="I26" s="2"/>
      <c r="J26" s="2"/>
      <c r="K26" s="2"/>
    </row>
    <row r="27" spans="1:11">
      <c r="A27" s="2"/>
      <c r="B27" s="2"/>
      <c r="C27" s="2"/>
      <c r="D27" s="2"/>
      <c r="E27" s="2"/>
      <c r="F27" s="2"/>
      <c r="G27" s="2"/>
      <c r="H27" s="2"/>
      <c r="I27" s="2"/>
      <c r="J27" s="2"/>
      <c r="K27" s="2"/>
    </row>
    <row r="28" spans="1:11">
      <c r="A28" s="22" t="s">
        <v>152</v>
      </c>
      <c r="B28" s="22"/>
      <c r="C28" s="22"/>
      <c r="D28" s="22"/>
      <c r="E28" s="22"/>
      <c r="F28" s="22"/>
      <c r="G28" s="22"/>
      <c r="H28" s="22"/>
      <c r="I28" s="2"/>
      <c r="J28" s="2"/>
      <c r="K28" s="2"/>
    </row>
    <row r="29" spans="1:11" ht="42" customHeight="1">
      <c r="A29" s="1" t="s">
        <v>153</v>
      </c>
      <c r="B29" s="1"/>
      <c r="C29" s="1"/>
      <c r="D29" s="1"/>
      <c r="E29" s="1"/>
      <c r="F29" s="1"/>
      <c r="G29" s="1"/>
      <c r="H29" s="1"/>
      <c r="I29" s="2"/>
      <c r="J29" s="2"/>
      <c r="K29" s="2"/>
    </row>
    <row r="30" spans="1:11" ht="42" customHeight="1">
      <c r="A30" s="1"/>
      <c r="B30" s="1"/>
      <c r="C30" s="1"/>
      <c r="D30" s="1"/>
      <c r="E30" s="1"/>
      <c r="F30" s="1"/>
      <c r="G30" s="1"/>
      <c r="H30" s="1"/>
      <c r="I30" s="2"/>
      <c r="J30" s="2"/>
      <c r="K30" s="2"/>
    </row>
    <row r="31" spans="1:11" ht="42" customHeight="1">
      <c r="A31" s="1"/>
      <c r="B31" s="1"/>
      <c r="C31" s="1"/>
      <c r="D31" s="1"/>
      <c r="E31" s="1"/>
      <c r="F31" s="1"/>
      <c r="G31" s="1"/>
      <c r="H31" s="1"/>
      <c r="I31" s="2"/>
      <c r="J31" s="2"/>
      <c r="K31" s="2"/>
    </row>
    <row r="32" spans="1:11" ht="42" customHeight="1">
      <c r="A32" s="1"/>
      <c r="B32" s="1"/>
      <c r="C32" s="1"/>
      <c r="D32" s="1"/>
      <c r="E32" s="1"/>
      <c r="F32" s="1"/>
      <c r="G32" s="1"/>
      <c r="H32" s="1"/>
      <c r="I32" s="2"/>
      <c r="J32" s="2"/>
      <c r="K32" s="2"/>
    </row>
    <row r="33" spans="1:11" ht="52.5" customHeight="1">
      <c r="A33" s="1"/>
      <c r="B33" s="1"/>
      <c r="C33" s="1"/>
      <c r="D33" s="1"/>
      <c r="E33" s="1"/>
      <c r="F33" s="1"/>
      <c r="G33" s="1"/>
      <c r="H33" s="1"/>
      <c r="I33" s="2"/>
      <c r="J33" s="2"/>
      <c r="K33" s="2"/>
    </row>
    <row r="34" spans="1:11">
      <c r="A34" s="2"/>
      <c r="B34" s="2"/>
      <c r="C34" s="2"/>
      <c r="D34" s="2"/>
      <c r="E34" s="2"/>
      <c r="F34" s="2"/>
      <c r="G34" s="2"/>
      <c r="H34" s="2"/>
      <c r="I34" s="2"/>
      <c r="J34" s="2"/>
      <c r="K34" s="2"/>
    </row>
    <row r="35" spans="1:11">
      <c r="A35" s="22" t="s">
        <v>154</v>
      </c>
      <c r="B35" s="22"/>
      <c r="C35" s="22"/>
      <c r="D35" s="22"/>
      <c r="E35" s="22"/>
      <c r="F35" s="22"/>
      <c r="G35" s="22"/>
      <c r="H35" s="22"/>
      <c r="I35" s="2"/>
      <c r="J35" s="2"/>
      <c r="K35" s="2"/>
    </row>
    <row r="36" spans="1:11" ht="42" customHeight="1">
      <c r="A36" s="1" t="s">
        <v>155</v>
      </c>
      <c r="B36" s="1"/>
      <c r="C36" s="1"/>
      <c r="D36" s="1"/>
      <c r="E36" s="1"/>
      <c r="F36" s="1"/>
      <c r="G36" s="1"/>
      <c r="H36" s="1"/>
      <c r="I36" s="2"/>
      <c r="J36" s="2"/>
      <c r="K36" s="2"/>
    </row>
    <row r="37" spans="1:11" ht="42" customHeight="1">
      <c r="A37" s="1"/>
      <c r="B37" s="1"/>
      <c r="C37" s="1"/>
      <c r="D37" s="1"/>
      <c r="E37" s="1"/>
      <c r="F37" s="1"/>
      <c r="G37" s="1"/>
      <c r="H37" s="1"/>
      <c r="I37" s="2"/>
      <c r="J37" s="2"/>
      <c r="K37" s="2"/>
    </row>
    <row r="38" spans="1:11" ht="42" customHeight="1">
      <c r="A38" s="1"/>
      <c r="B38" s="1"/>
      <c r="C38" s="1"/>
      <c r="D38" s="1"/>
      <c r="E38" s="1"/>
      <c r="F38" s="1"/>
      <c r="G38" s="1"/>
      <c r="H38" s="1"/>
      <c r="I38" s="2"/>
      <c r="J38" s="2"/>
      <c r="K38" s="2"/>
    </row>
    <row r="39" spans="1:11" ht="42" customHeight="1">
      <c r="A39" s="1"/>
      <c r="B39" s="1"/>
      <c r="C39" s="1"/>
      <c r="D39" s="1"/>
      <c r="E39" s="1"/>
      <c r="F39" s="1"/>
      <c r="G39" s="1"/>
      <c r="H39" s="1"/>
      <c r="I39" s="2"/>
      <c r="J39" s="2"/>
      <c r="K39" s="2"/>
    </row>
    <row r="40" spans="1:11" ht="42" customHeight="1">
      <c r="A40" s="1"/>
      <c r="B40" s="1"/>
      <c r="C40" s="1"/>
      <c r="D40" s="1"/>
      <c r="E40" s="1"/>
      <c r="F40" s="1"/>
      <c r="G40" s="1"/>
      <c r="H40" s="1"/>
      <c r="I40" s="2"/>
      <c r="J40" s="2"/>
      <c r="K40" s="2"/>
    </row>
    <row r="41" spans="1:11">
      <c r="A41" s="2"/>
      <c r="B41" s="2"/>
      <c r="C41" s="2"/>
      <c r="D41" s="2"/>
      <c r="E41" s="2"/>
      <c r="F41" s="2"/>
      <c r="G41" s="2"/>
      <c r="H41" s="2"/>
      <c r="I41" s="2"/>
      <c r="J41" s="2"/>
      <c r="K41" s="2"/>
    </row>
    <row r="42" spans="1:11">
      <c r="A42" s="22" t="s">
        <v>156</v>
      </c>
      <c r="B42" s="22"/>
      <c r="C42" s="22"/>
      <c r="D42" s="22"/>
      <c r="E42" s="22"/>
      <c r="F42" s="22"/>
      <c r="G42" s="22"/>
      <c r="H42" s="22"/>
      <c r="I42" s="2"/>
      <c r="J42" s="2"/>
      <c r="K42" s="2"/>
    </row>
    <row r="43" spans="1:11" ht="42" customHeight="1">
      <c r="A43" s="1" t="s">
        <v>157</v>
      </c>
      <c r="B43" s="1"/>
      <c r="C43" s="1"/>
      <c r="D43" s="1"/>
      <c r="E43" s="1"/>
      <c r="F43" s="1"/>
      <c r="G43" s="1"/>
      <c r="H43" s="1"/>
      <c r="I43" s="2"/>
      <c r="J43" s="2"/>
      <c r="K43" s="2"/>
    </row>
    <row r="44" spans="1:11" ht="42" customHeight="1">
      <c r="A44" s="1"/>
      <c r="B44" s="1"/>
      <c r="C44" s="1"/>
      <c r="D44" s="1"/>
      <c r="E44" s="1"/>
      <c r="F44" s="1"/>
      <c r="G44" s="1"/>
      <c r="H44" s="1"/>
      <c r="I44" s="2"/>
      <c r="J44" s="2"/>
      <c r="K44" s="2"/>
    </row>
    <row r="45" spans="1:11" ht="42" customHeight="1">
      <c r="A45" s="1"/>
      <c r="B45" s="1"/>
      <c r="C45" s="1"/>
      <c r="D45" s="1"/>
      <c r="E45" s="1"/>
      <c r="F45" s="1"/>
      <c r="G45" s="1"/>
      <c r="H45" s="1"/>
      <c r="I45" s="2"/>
      <c r="J45" s="2"/>
      <c r="K45" s="2"/>
    </row>
    <row r="46" spans="1:11" ht="42" customHeight="1">
      <c r="A46" s="1"/>
      <c r="B46" s="1"/>
      <c r="C46" s="1"/>
      <c r="D46" s="1"/>
      <c r="E46" s="1"/>
      <c r="F46" s="1"/>
      <c r="G46" s="1"/>
      <c r="H46" s="1"/>
      <c r="I46" s="2"/>
      <c r="J46" s="2"/>
      <c r="K46" s="2"/>
    </row>
    <row r="47" spans="1:11" ht="53.25" customHeight="1">
      <c r="A47" s="1"/>
      <c r="B47" s="1"/>
      <c r="C47" s="1"/>
      <c r="D47" s="1"/>
      <c r="E47" s="1"/>
      <c r="F47" s="1"/>
      <c r="G47" s="1"/>
      <c r="H47" s="1"/>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14">
    <mergeCell ref="A1:H2"/>
    <mergeCell ref="A4:H5"/>
    <mergeCell ref="A7:H7"/>
    <mergeCell ref="A8:H12"/>
    <mergeCell ref="A14:H14"/>
    <mergeCell ref="A35:H35"/>
    <mergeCell ref="A36:H40"/>
    <mergeCell ref="A42:H42"/>
    <mergeCell ref="A43:H47"/>
    <mergeCell ref="A15:H19"/>
    <mergeCell ref="A21:H21"/>
    <mergeCell ref="A22:H26"/>
    <mergeCell ref="A28:H28"/>
    <mergeCell ref="A29:H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80"/>
  <sheetViews>
    <sheetView zoomScaleNormal="100" zoomScaleSheetLayoutView="100" workbookViewId="0">
      <selection activeCell="F19" sqref="F19"/>
    </sheetView>
  </sheetViews>
  <sheetFormatPr defaultRowHeight="15"/>
  <cols>
    <col min="1" max="1" width="34" style="3" customWidth="1"/>
    <col min="2" max="2" width="11" style="3" customWidth="1"/>
    <col min="3" max="5" width="18" style="3" customWidth="1"/>
    <col min="6" max="16384" width="9" style="3"/>
  </cols>
  <sheetData>
    <row r="1" spans="1:11" ht="15" customHeight="1">
      <c r="A1" s="28" t="s">
        <v>158</v>
      </c>
      <c r="B1" s="28"/>
      <c r="C1" s="28"/>
      <c r="D1" s="28"/>
      <c r="E1" s="28"/>
      <c r="F1" s="16"/>
      <c r="G1" s="16"/>
      <c r="H1" s="16"/>
      <c r="I1" s="2"/>
      <c r="J1" s="2"/>
      <c r="K1" s="2"/>
    </row>
    <row r="2" spans="1:11" ht="15" customHeight="1">
      <c r="A2" s="28"/>
      <c r="B2" s="28"/>
      <c r="C2" s="28"/>
      <c r="D2" s="28"/>
      <c r="E2" s="28"/>
      <c r="F2" s="16"/>
      <c r="G2" s="16"/>
      <c r="H2" s="16"/>
      <c r="I2" s="2"/>
      <c r="J2" s="2"/>
      <c r="K2" s="2"/>
    </row>
    <row r="3" spans="1:11">
      <c r="A3" s="2"/>
      <c r="B3" s="2"/>
      <c r="C3" s="2"/>
      <c r="D3" s="2"/>
      <c r="E3" s="2"/>
      <c r="F3" s="2"/>
      <c r="G3" s="2"/>
      <c r="H3" s="2"/>
      <c r="I3" s="2"/>
      <c r="J3" s="2"/>
      <c r="K3" s="2"/>
    </row>
    <row r="4" spans="1:11" ht="33">
      <c r="A4" s="9" t="s">
        <v>114</v>
      </c>
      <c r="B4" s="9" t="s">
        <v>159</v>
      </c>
      <c r="C4" s="9" t="s">
        <v>160</v>
      </c>
      <c r="D4" s="9" t="s">
        <v>161</v>
      </c>
      <c r="E4" s="9" t="s">
        <v>162</v>
      </c>
      <c r="F4" s="2"/>
      <c r="G4" s="2"/>
      <c r="H4" s="2"/>
      <c r="I4" s="2"/>
      <c r="J4" s="2"/>
      <c r="K4" s="2"/>
    </row>
    <row r="5" spans="1:11">
      <c r="A5" s="5" t="s">
        <v>163</v>
      </c>
      <c r="B5" s="6">
        <v>1</v>
      </c>
      <c r="C5" s="6">
        <v>1</v>
      </c>
      <c r="D5" s="6">
        <v>5</v>
      </c>
      <c r="E5" s="6">
        <v>5</v>
      </c>
      <c r="F5" s="2"/>
      <c r="G5" s="2"/>
      <c r="H5" s="2"/>
      <c r="I5" s="2"/>
      <c r="J5" s="2"/>
      <c r="K5" s="2"/>
    </row>
    <row r="6" spans="1:11">
      <c r="A6" s="5" t="s">
        <v>163</v>
      </c>
      <c r="B6" s="6">
        <v>2</v>
      </c>
      <c r="C6" s="6">
        <v>2</v>
      </c>
      <c r="D6" s="6">
        <v>5</v>
      </c>
      <c r="E6" s="6">
        <v>10</v>
      </c>
      <c r="F6" s="2"/>
      <c r="G6" s="2"/>
      <c r="H6" s="2"/>
      <c r="I6" s="2"/>
      <c r="J6" s="2"/>
      <c r="K6" s="2"/>
    </row>
    <row r="7" spans="1:11">
      <c r="A7" s="5" t="s">
        <v>163</v>
      </c>
      <c r="B7" s="6">
        <v>3</v>
      </c>
      <c r="C7" s="6">
        <v>3</v>
      </c>
      <c r="D7" s="6">
        <v>5</v>
      </c>
      <c r="E7" s="6">
        <v>15</v>
      </c>
      <c r="F7" s="2"/>
      <c r="G7" s="2"/>
      <c r="H7" s="2"/>
      <c r="I7" s="2"/>
      <c r="J7" s="2"/>
      <c r="K7" s="2"/>
    </row>
    <row r="8" spans="1:11">
      <c r="A8" s="5" t="s">
        <v>163</v>
      </c>
      <c r="B8" s="6">
        <v>4</v>
      </c>
      <c r="C8" s="6">
        <v>2</v>
      </c>
      <c r="D8" s="6">
        <v>5</v>
      </c>
      <c r="E8" s="6">
        <v>10</v>
      </c>
      <c r="F8" s="2"/>
      <c r="G8" s="2"/>
      <c r="H8" s="2"/>
      <c r="I8" s="2"/>
      <c r="J8" s="2"/>
      <c r="K8" s="2"/>
    </row>
    <row r="9" spans="1:11">
      <c r="A9" s="5" t="s">
        <v>163</v>
      </c>
      <c r="B9" s="6">
        <v>5</v>
      </c>
      <c r="C9" s="6">
        <v>3</v>
      </c>
      <c r="D9" s="6">
        <v>5</v>
      </c>
      <c r="E9" s="6">
        <v>15</v>
      </c>
      <c r="F9" s="2"/>
      <c r="G9" s="2"/>
      <c r="H9" s="2"/>
      <c r="I9" s="2"/>
      <c r="J9" s="2"/>
      <c r="K9" s="2"/>
    </row>
    <row r="10" spans="1:11">
      <c r="A10" s="5" t="s">
        <v>163</v>
      </c>
      <c r="B10" s="6">
        <v>6</v>
      </c>
      <c r="C10" s="6">
        <v>3</v>
      </c>
      <c r="D10" s="6">
        <v>5</v>
      </c>
      <c r="E10" s="6">
        <v>15</v>
      </c>
      <c r="F10" s="2"/>
      <c r="G10" s="2"/>
      <c r="H10" s="2"/>
      <c r="I10" s="2"/>
      <c r="J10" s="2"/>
      <c r="K10" s="2"/>
    </row>
    <row r="11" spans="1:11">
      <c r="A11" s="5" t="s">
        <v>163</v>
      </c>
      <c r="B11" s="6">
        <v>7</v>
      </c>
      <c r="C11" s="6">
        <v>2</v>
      </c>
      <c r="D11" s="6">
        <v>5</v>
      </c>
      <c r="E11" s="6">
        <v>10</v>
      </c>
      <c r="F11" s="2"/>
      <c r="G11" s="2"/>
      <c r="H11" s="2"/>
      <c r="I11" s="2"/>
      <c r="J11" s="2"/>
      <c r="K11" s="2"/>
    </row>
    <row r="12" spans="1:11">
      <c r="A12" s="5" t="s">
        <v>163</v>
      </c>
      <c r="B12" s="6">
        <v>8</v>
      </c>
      <c r="C12" s="6">
        <v>2</v>
      </c>
      <c r="D12" s="6">
        <v>5</v>
      </c>
      <c r="E12" s="6">
        <v>10</v>
      </c>
      <c r="F12" s="2"/>
      <c r="G12" s="2"/>
      <c r="H12" s="2"/>
      <c r="I12" s="2"/>
      <c r="J12" s="2"/>
      <c r="K12" s="2"/>
    </row>
    <row r="13" spans="1:11">
      <c r="A13" s="5" t="s">
        <v>163</v>
      </c>
      <c r="B13" s="6">
        <v>9</v>
      </c>
      <c r="C13" s="6">
        <v>1</v>
      </c>
      <c r="D13" s="6">
        <v>5</v>
      </c>
      <c r="E13" s="6">
        <v>5</v>
      </c>
      <c r="F13" s="2"/>
      <c r="G13" s="2"/>
      <c r="H13" s="2"/>
      <c r="I13" s="2"/>
      <c r="J13" s="2"/>
      <c r="K13" s="2"/>
    </row>
    <row r="14" spans="1:11">
      <c r="A14" s="5" t="s">
        <v>163</v>
      </c>
      <c r="B14" s="6">
        <v>10</v>
      </c>
      <c r="C14" s="6">
        <v>3</v>
      </c>
      <c r="D14" s="6">
        <v>5</v>
      </c>
      <c r="E14" s="6">
        <v>15</v>
      </c>
      <c r="F14" s="2"/>
      <c r="G14" s="2"/>
      <c r="H14" s="2"/>
      <c r="I14" s="2"/>
      <c r="J14" s="2"/>
      <c r="K14" s="2"/>
    </row>
    <row r="15" spans="1:11">
      <c r="A15" s="5" t="s">
        <v>164</v>
      </c>
      <c r="B15" s="6">
        <v>1</v>
      </c>
      <c r="C15" s="6">
        <v>2</v>
      </c>
      <c r="D15" s="6">
        <v>5</v>
      </c>
      <c r="E15" s="6">
        <v>10</v>
      </c>
      <c r="F15" s="2"/>
      <c r="G15" s="2"/>
      <c r="H15" s="2"/>
      <c r="I15" s="2"/>
      <c r="J15" s="2"/>
      <c r="K15" s="2"/>
    </row>
    <row r="16" spans="1:11">
      <c r="A16" s="5" t="s">
        <v>164</v>
      </c>
      <c r="B16" s="6">
        <v>2</v>
      </c>
      <c r="C16" s="6">
        <v>2</v>
      </c>
      <c r="D16" s="6">
        <v>5</v>
      </c>
      <c r="E16" s="6">
        <v>10</v>
      </c>
      <c r="F16" s="2"/>
      <c r="G16" s="2"/>
      <c r="H16" s="2"/>
      <c r="I16" s="2"/>
      <c r="J16" s="2"/>
      <c r="K16" s="2"/>
    </row>
    <row r="17" spans="1:11">
      <c r="A17" s="5" t="s">
        <v>164</v>
      </c>
      <c r="B17" s="6">
        <v>3</v>
      </c>
      <c r="C17" s="6">
        <v>3</v>
      </c>
      <c r="D17" s="6">
        <v>5</v>
      </c>
      <c r="E17" s="6">
        <v>15</v>
      </c>
      <c r="F17" s="2"/>
      <c r="G17" s="2"/>
      <c r="H17" s="2"/>
      <c r="I17" s="2"/>
      <c r="J17" s="2"/>
      <c r="K17" s="2"/>
    </row>
    <row r="18" spans="1:11">
      <c r="A18" s="5" t="s">
        <v>164</v>
      </c>
      <c r="B18" s="6">
        <v>4</v>
      </c>
      <c r="C18" s="6">
        <v>3</v>
      </c>
      <c r="D18" s="6">
        <v>5</v>
      </c>
      <c r="E18" s="6">
        <v>15</v>
      </c>
      <c r="F18" s="2"/>
      <c r="G18" s="2"/>
      <c r="H18" s="2"/>
      <c r="I18" s="2"/>
      <c r="J18" s="2"/>
      <c r="K18" s="2"/>
    </row>
    <row r="19" spans="1:11">
      <c r="A19" s="5" t="s">
        <v>164</v>
      </c>
      <c r="B19" s="6">
        <v>5</v>
      </c>
      <c r="C19" s="6">
        <v>3</v>
      </c>
      <c r="D19" s="6">
        <v>5</v>
      </c>
      <c r="E19" s="6">
        <v>15</v>
      </c>
      <c r="F19" s="2"/>
      <c r="G19" s="2"/>
      <c r="H19" s="2"/>
      <c r="I19" s="2"/>
      <c r="J19" s="2"/>
      <c r="K19" s="2"/>
    </row>
    <row r="20" spans="1:11">
      <c r="A20" s="5" t="s">
        <v>164</v>
      </c>
      <c r="B20" s="6">
        <v>6</v>
      </c>
      <c r="C20" s="6">
        <v>3</v>
      </c>
      <c r="D20" s="6">
        <v>5</v>
      </c>
      <c r="E20" s="6">
        <v>15</v>
      </c>
      <c r="F20" s="2"/>
      <c r="G20" s="2"/>
      <c r="H20" s="2"/>
      <c r="I20" s="2"/>
      <c r="J20" s="2"/>
      <c r="K20" s="2"/>
    </row>
    <row r="21" spans="1:11">
      <c r="A21" s="5" t="s">
        <v>164</v>
      </c>
      <c r="B21" s="6">
        <v>7</v>
      </c>
      <c r="C21" s="6">
        <v>2</v>
      </c>
      <c r="D21" s="6">
        <v>5</v>
      </c>
      <c r="E21" s="6">
        <v>10</v>
      </c>
      <c r="F21" s="2"/>
      <c r="G21" s="2"/>
      <c r="H21" s="2"/>
      <c r="I21" s="2"/>
      <c r="J21" s="2"/>
      <c r="K21" s="2"/>
    </row>
    <row r="22" spans="1:11">
      <c r="A22" s="5" t="s">
        <v>164</v>
      </c>
      <c r="B22" s="6">
        <v>8</v>
      </c>
      <c r="C22" s="6">
        <v>1</v>
      </c>
      <c r="D22" s="6">
        <v>5</v>
      </c>
      <c r="E22" s="6">
        <v>5</v>
      </c>
      <c r="F22" s="2"/>
      <c r="G22" s="2"/>
      <c r="H22" s="2"/>
      <c r="I22" s="2"/>
      <c r="J22" s="2"/>
      <c r="K22" s="2"/>
    </row>
    <row r="23" spans="1:11">
      <c r="A23" s="5" t="s">
        <v>164</v>
      </c>
      <c r="B23" s="6">
        <v>9</v>
      </c>
      <c r="C23" s="6">
        <v>2</v>
      </c>
      <c r="D23" s="6">
        <v>5</v>
      </c>
      <c r="E23" s="6">
        <v>10</v>
      </c>
      <c r="F23" s="2"/>
      <c r="G23" s="2"/>
      <c r="H23" s="2"/>
      <c r="I23" s="2"/>
      <c r="J23" s="2"/>
      <c r="K23" s="2"/>
    </row>
    <row r="24" spans="1:11">
      <c r="A24" s="5" t="s">
        <v>164</v>
      </c>
      <c r="B24" s="6">
        <v>10</v>
      </c>
      <c r="C24" s="6">
        <v>1</v>
      </c>
      <c r="D24" s="6">
        <v>5</v>
      </c>
      <c r="E24" s="6">
        <v>5</v>
      </c>
      <c r="F24" s="2"/>
      <c r="G24" s="2"/>
      <c r="H24" s="2"/>
      <c r="I24" s="2"/>
      <c r="J24" s="2"/>
      <c r="K24" s="2"/>
    </row>
    <row r="25" spans="1:11">
      <c r="A25" s="5" t="s">
        <v>165</v>
      </c>
      <c r="B25" s="6">
        <v>1</v>
      </c>
      <c r="C25" s="6">
        <v>3</v>
      </c>
      <c r="D25" s="6">
        <v>5</v>
      </c>
      <c r="E25" s="6">
        <v>15</v>
      </c>
      <c r="F25" s="2"/>
      <c r="G25" s="2"/>
      <c r="H25" s="2"/>
      <c r="I25" s="2"/>
      <c r="J25" s="2"/>
      <c r="K25" s="2"/>
    </row>
    <row r="26" spans="1:11">
      <c r="A26" s="5" t="s">
        <v>165</v>
      </c>
      <c r="B26" s="6">
        <v>2</v>
      </c>
      <c r="C26" s="6">
        <v>3</v>
      </c>
      <c r="D26" s="6">
        <v>5</v>
      </c>
      <c r="E26" s="6">
        <v>15</v>
      </c>
      <c r="F26" s="2"/>
      <c r="G26" s="2"/>
      <c r="H26" s="2"/>
      <c r="I26" s="2"/>
      <c r="J26" s="2"/>
      <c r="K26" s="2"/>
    </row>
    <row r="27" spans="1:11">
      <c r="A27" s="5" t="s">
        <v>165</v>
      </c>
      <c r="B27" s="6">
        <v>3</v>
      </c>
      <c r="C27" s="6">
        <v>3</v>
      </c>
      <c r="D27" s="6">
        <v>5</v>
      </c>
      <c r="E27" s="6">
        <v>15</v>
      </c>
      <c r="F27" s="2"/>
      <c r="G27" s="2"/>
      <c r="H27" s="2"/>
      <c r="I27" s="2"/>
      <c r="J27" s="2"/>
      <c r="K27" s="2"/>
    </row>
    <row r="28" spans="1:11">
      <c r="A28" s="5" t="s">
        <v>165</v>
      </c>
      <c r="B28" s="6">
        <v>4</v>
      </c>
      <c r="C28" s="6">
        <v>2</v>
      </c>
      <c r="D28" s="6">
        <v>5</v>
      </c>
      <c r="E28" s="6">
        <v>10</v>
      </c>
      <c r="F28" s="2"/>
      <c r="G28" s="2"/>
      <c r="H28" s="2"/>
      <c r="I28" s="2"/>
      <c r="J28" s="2"/>
      <c r="K28" s="2"/>
    </row>
    <row r="29" spans="1:11">
      <c r="A29" s="5" t="s">
        <v>165</v>
      </c>
      <c r="B29" s="6">
        <v>5</v>
      </c>
      <c r="C29" s="6">
        <v>2</v>
      </c>
      <c r="D29" s="6">
        <v>5</v>
      </c>
      <c r="E29" s="6">
        <v>10</v>
      </c>
      <c r="F29" s="2"/>
      <c r="G29" s="2"/>
      <c r="H29" s="2"/>
      <c r="I29" s="2"/>
      <c r="J29" s="2"/>
      <c r="K29" s="2"/>
    </row>
    <row r="30" spans="1:11">
      <c r="A30" s="5" t="s">
        <v>165</v>
      </c>
      <c r="B30" s="6">
        <v>6</v>
      </c>
      <c r="C30" s="6">
        <v>3</v>
      </c>
      <c r="D30" s="6">
        <v>5</v>
      </c>
      <c r="E30" s="6">
        <v>15</v>
      </c>
      <c r="F30" s="2"/>
      <c r="G30" s="2"/>
      <c r="H30" s="2"/>
      <c r="I30" s="2"/>
      <c r="J30" s="2"/>
      <c r="K30" s="2"/>
    </row>
    <row r="31" spans="1:11">
      <c r="A31" s="5" t="s">
        <v>165</v>
      </c>
      <c r="B31" s="6">
        <v>7</v>
      </c>
      <c r="C31" s="6">
        <v>2</v>
      </c>
      <c r="D31" s="6">
        <v>5</v>
      </c>
      <c r="E31" s="6">
        <v>10</v>
      </c>
      <c r="F31" s="2"/>
      <c r="G31" s="2"/>
      <c r="H31" s="2"/>
      <c r="I31" s="2"/>
      <c r="J31" s="2"/>
      <c r="K31" s="2"/>
    </row>
    <row r="32" spans="1:11">
      <c r="A32" s="5" t="s">
        <v>165</v>
      </c>
      <c r="B32" s="6">
        <v>8</v>
      </c>
      <c r="C32" s="6">
        <v>3</v>
      </c>
      <c r="D32" s="6">
        <v>5</v>
      </c>
      <c r="E32" s="6">
        <v>15</v>
      </c>
      <c r="F32" s="2"/>
      <c r="G32" s="2"/>
      <c r="H32" s="2"/>
      <c r="I32" s="2"/>
      <c r="J32" s="2"/>
      <c r="K32" s="2"/>
    </row>
    <row r="33" spans="1:11">
      <c r="A33" s="5" t="s">
        <v>165</v>
      </c>
      <c r="B33" s="6">
        <v>9</v>
      </c>
      <c r="C33" s="6">
        <v>1</v>
      </c>
      <c r="D33" s="6">
        <v>5</v>
      </c>
      <c r="E33" s="6">
        <v>5</v>
      </c>
      <c r="F33" s="2"/>
      <c r="G33" s="2"/>
      <c r="H33" s="2"/>
      <c r="I33" s="2"/>
      <c r="J33" s="2"/>
      <c r="K33" s="2"/>
    </row>
    <row r="34" spans="1:11">
      <c r="A34" s="5" t="s">
        <v>165</v>
      </c>
      <c r="B34" s="6">
        <v>10</v>
      </c>
      <c r="C34" s="6">
        <v>3</v>
      </c>
      <c r="D34" s="6">
        <v>5</v>
      </c>
      <c r="E34" s="6">
        <v>15</v>
      </c>
      <c r="F34" s="2"/>
      <c r="G34" s="2"/>
      <c r="H34" s="2"/>
      <c r="I34" s="2"/>
      <c r="J34" s="2"/>
      <c r="K34" s="2"/>
    </row>
    <row r="35" spans="1:11">
      <c r="A35" s="5" t="s">
        <v>166</v>
      </c>
      <c r="B35" s="6">
        <v>1</v>
      </c>
      <c r="C35" s="6">
        <v>3</v>
      </c>
      <c r="D35" s="6">
        <v>5</v>
      </c>
      <c r="E35" s="6">
        <v>15</v>
      </c>
      <c r="F35" s="2"/>
      <c r="G35" s="2"/>
      <c r="H35" s="2"/>
      <c r="I35" s="2"/>
      <c r="J35" s="2"/>
      <c r="K35" s="2"/>
    </row>
    <row r="36" spans="1:11">
      <c r="A36" s="5" t="s">
        <v>166</v>
      </c>
      <c r="B36" s="6">
        <v>2</v>
      </c>
      <c r="C36" s="6">
        <v>3</v>
      </c>
      <c r="D36" s="6">
        <v>5</v>
      </c>
      <c r="E36" s="6">
        <v>15</v>
      </c>
      <c r="F36" s="2"/>
      <c r="G36" s="2"/>
      <c r="H36" s="2"/>
      <c r="I36" s="2"/>
      <c r="J36" s="2"/>
      <c r="K36" s="2"/>
    </row>
    <row r="37" spans="1:11">
      <c r="A37" s="5" t="s">
        <v>166</v>
      </c>
      <c r="B37" s="6">
        <v>3</v>
      </c>
      <c r="C37" s="6">
        <v>3</v>
      </c>
      <c r="D37" s="6">
        <v>5</v>
      </c>
      <c r="E37" s="6">
        <v>15</v>
      </c>
      <c r="F37" s="2"/>
      <c r="G37" s="2"/>
      <c r="H37" s="2"/>
      <c r="I37" s="2"/>
      <c r="J37" s="2"/>
      <c r="K37" s="2"/>
    </row>
    <row r="38" spans="1:11">
      <c r="A38" s="5" t="s">
        <v>166</v>
      </c>
      <c r="B38" s="6">
        <v>4</v>
      </c>
      <c r="C38" s="6">
        <v>3</v>
      </c>
      <c r="D38" s="6">
        <v>5</v>
      </c>
      <c r="E38" s="6">
        <v>15</v>
      </c>
      <c r="F38" s="2"/>
      <c r="G38" s="2"/>
      <c r="H38" s="2"/>
      <c r="I38" s="2"/>
      <c r="J38" s="2"/>
      <c r="K38" s="2"/>
    </row>
    <row r="39" spans="1:11">
      <c r="A39" s="5" t="s">
        <v>166</v>
      </c>
      <c r="B39" s="6">
        <v>5</v>
      </c>
      <c r="C39" s="6">
        <v>2</v>
      </c>
      <c r="D39" s="6">
        <v>5</v>
      </c>
      <c r="E39" s="6">
        <v>10</v>
      </c>
      <c r="F39" s="2"/>
      <c r="G39" s="2"/>
      <c r="H39" s="2"/>
      <c r="I39" s="2"/>
      <c r="J39" s="2"/>
      <c r="K39" s="2"/>
    </row>
    <row r="40" spans="1:11">
      <c r="A40" s="5" t="s">
        <v>166</v>
      </c>
      <c r="B40" s="6">
        <v>6</v>
      </c>
      <c r="C40" s="6">
        <v>3</v>
      </c>
      <c r="D40" s="6">
        <v>5</v>
      </c>
      <c r="E40" s="6">
        <v>15</v>
      </c>
      <c r="F40" s="2"/>
      <c r="G40" s="2"/>
      <c r="H40" s="2"/>
      <c r="I40" s="2"/>
      <c r="J40" s="2"/>
      <c r="K40" s="2"/>
    </row>
    <row r="41" spans="1:11">
      <c r="A41" s="5" t="s">
        <v>166</v>
      </c>
      <c r="B41" s="6">
        <v>7</v>
      </c>
      <c r="C41" s="6">
        <v>2</v>
      </c>
      <c r="D41" s="6">
        <v>5</v>
      </c>
      <c r="E41" s="6">
        <v>10</v>
      </c>
      <c r="F41" s="2"/>
      <c r="G41" s="2"/>
      <c r="H41" s="2"/>
      <c r="I41" s="2"/>
      <c r="J41" s="2"/>
      <c r="K41" s="2"/>
    </row>
    <row r="42" spans="1:11">
      <c r="A42" s="5" t="s">
        <v>166</v>
      </c>
      <c r="B42" s="6">
        <v>8</v>
      </c>
      <c r="C42" s="6">
        <v>3</v>
      </c>
      <c r="D42" s="6">
        <v>5</v>
      </c>
      <c r="E42" s="6">
        <v>15</v>
      </c>
      <c r="F42" s="2"/>
      <c r="G42" s="2"/>
      <c r="H42" s="2"/>
      <c r="I42" s="2"/>
      <c r="J42" s="2"/>
      <c r="K42" s="2"/>
    </row>
    <row r="43" spans="1:11">
      <c r="A43" s="5" t="s">
        <v>166</v>
      </c>
      <c r="B43" s="6">
        <v>9</v>
      </c>
      <c r="C43" s="6">
        <v>3</v>
      </c>
      <c r="D43" s="6">
        <v>5</v>
      </c>
      <c r="E43" s="6">
        <v>15</v>
      </c>
      <c r="F43" s="2"/>
      <c r="G43" s="2"/>
      <c r="H43" s="2"/>
      <c r="I43" s="2"/>
      <c r="J43" s="2"/>
      <c r="K43" s="2"/>
    </row>
    <row r="44" spans="1:11">
      <c r="A44" s="5" t="s">
        <v>166</v>
      </c>
      <c r="B44" s="6">
        <v>10</v>
      </c>
      <c r="C44" s="6">
        <v>3</v>
      </c>
      <c r="D44" s="6">
        <v>5</v>
      </c>
      <c r="E44" s="6">
        <v>15</v>
      </c>
      <c r="F44" s="2"/>
      <c r="G44" s="2"/>
      <c r="H44" s="2"/>
      <c r="I44" s="2"/>
      <c r="J44" s="2"/>
      <c r="K44" s="2"/>
    </row>
    <row r="45" spans="1:11">
      <c r="A45" s="5" t="s">
        <v>167</v>
      </c>
      <c r="B45" s="6">
        <v>1</v>
      </c>
      <c r="C45" s="6">
        <v>3</v>
      </c>
      <c r="D45" s="6">
        <v>5</v>
      </c>
      <c r="E45" s="6">
        <v>15</v>
      </c>
      <c r="F45" s="2"/>
      <c r="G45" s="2"/>
      <c r="H45" s="2"/>
      <c r="I45" s="2"/>
      <c r="J45" s="2"/>
      <c r="K45" s="2"/>
    </row>
    <row r="46" spans="1:11">
      <c r="A46" s="5" t="s">
        <v>167</v>
      </c>
      <c r="B46" s="6">
        <v>2</v>
      </c>
      <c r="C46" s="6">
        <v>2</v>
      </c>
      <c r="D46" s="6">
        <v>5</v>
      </c>
      <c r="E46" s="6">
        <v>10</v>
      </c>
      <c r="F46" s="2"/>
      <c r="G46" s="2"/>
      <c r="H46" s="2"/>
      <c r="I46" s="2"/>
      <c r="J46" s="2"/>
      <c r="K46" s="2"/>
    </row>
    <row r="47" spans="1:11">
      <c r="A47" s="5" t="s">
        <v>167</v>
      </c>
      <c r="B47" s="6">
        <v>3</v>
      </c>
      <c r="C47" s="6">
        <v>3</v>
      </c>
      <c r="D47" s="6">
        <v>5</v>
      </c>
      <c r="E47" s="6">
        <v>15</v>
      </c>
      <c r="F47" s="2"/>
      <c r="G47" s="2"/>
      <c r="H47" s="2"/>
      <c r="I47" s="2"/>
      <c r="J47" s="2"/>
      <c r="K47" s="2"/>
    </row>
    <row r="48" spans="1:11">
      <c r="A48" s="5" t="s">
        <v>167</v>
      </c>
      <c r="B48" s="6">
        <v>4</v>
      </c>
      <c r="C48" s="6">
        <v>3</v>
      </c>
      <c r="D48" s="6">
        <v>5</v>
      </c>
      <c r="E48" s="6">
        <v>15</v>
      </c>
      <c r="F48" s="2"/>
      <c r="G48" s="2"/>
      <c r="H48" s="2"/>
      <c r="I48" s="2"/>
      <c r="J48" s="2"/>
      <c r="K48" s="2"/>
    </row>
    <row r="49" spans="1:11">
      <c r="A49" s="5" t="s">
        <v>167</v>
      </c>
      <c r="B49" s="6">
        <v>5</v>
      </c>
      <c r="C49" s="6">
        <v>3</v>
      </c>
      <c r="D49" s="6">
        <v>5</v>
      </c>
      <c r="E49" s="6">
        <v>15</v>
      </c>
      <c r="F49" s="2"/>
      <c r="G49" s="2"/>
      <c r="H49" s="2"/>
      <c r="I49" s="2"/>
      <c r="J49" s="2"/>
      <c r="K49" s="2"/>
    </row>
    <row r="50" spans="1:11">
      <c r="A50" s="5" t="s">
        <v>167</v>
      </c>
      <c r="B50" s="6">
        <v>6</v>
      </c>
      <c r="C50" s="6">
        <v>3</v>
      </c>
      <c r="D50" s="6">
        <v>5</v>
      </c>
      <c r="E50" s="6">
        <v>15</v>
      </c>
      <c r="F50" s="2"/>
      <c r="G50" s="2"/>
      <c r="H50" s="2"/>
      <c r="I50" s="2"/>
      <c r="J50" s="2"/>
      <c r="K50" s="2"/>
    </row>
    <row r="51" spans="1:11">
      <c r="A51" s="5" t="s">
        <v>167</v>
      </c>
      <c r="B51" s="6">
        <v>7</v>
      </c>
      <c r="C51" s="6">
        <v>3</v>
      </c>
      <c r="D51" s="6">
        <v>5</v>
      </c>
      <c r="E51" s="6">
        <v>15</v>
      </c>
      <c r="F51" s="2"/>
      <c r="G51" s="2"/>
      <c r="H51" s="2"/>
      <c r="I51" s="2"/>
      <c r="J51" s="2"/>
      <c r="K51" s="2"/>
    </row>
    <row r="52" spans="1:11">
      <c r="A52" s="5" t="s">
        <v>167</v>
      </c>
      <c r="B52" s="6">
        <v>8</v>
      </c>
      <c r="C52" s="6">
        <v>2</v>
      </c>
      <c r="D52" s="6">
        <v>5</v>
      </c>
      <c r="E52" s="6">
        <v>10</v>
      </c>
      <c r="F52" s="2"/>
      <c r="G52" s="2"/>
      <c r="H52" s="2"/>
      <c r="I52" s="2"/>
      <c r="J52" s="2"/>
      <c r="K52" s="2"/>
    </row>
    <row r="53" spans="1:11">
      <c r="A53" s="5" t="s">
        <v>167</v>
      </c>
      <c r="B53" s="6">
        <v>9</v>
      </c>
      <c r="C53" s="6">
        <v>2</v>
      </c>
      <c r="D53" s="6">
        <v>5</v>
      </c>
      <c r="E53" s="6">
        <v>10</v>
      </c>
      <c r="F53" s="2"/>
      <c r="G53" s="2"/>
      <c r="H53" s="2"/>
      <c r="I53" s="2"/>
      <c r="J53" s="2"/>
      <c r="K53" s="2"/>
    </row>
    <row r="54" spans="1:11">
      <c r="A54" s="5" t="s">
        <v>167</v>
      </c>
      <c r="B54" s="6">
        <v>10</v>
      </c>
      <c r="C54" s="6">
        <v>2</v>
      </c>
      <c r="D54" s="6">
        <v>5</v>
      </c>
      <c r="E54" s="6">
        <v>10</v>
      </c>
      <c r="F54" s="2"/>
      <c r="G54" s="2"/>
      <c r="H54" s="2"/>
      <c r="I54" s="2"/>
      <c r="J54" s="2"/>
      <c r="K54" s="2"/>
    </row>
    <row r="55" spans="1:11">
      <c r="A55" s="5" t="s">
        <v>168</v>
      </c>
      <c r="B55" s="6">
        <v>1</v>
      </c>
      <c r="C55" s="6">
        <v>2</v>
      </c>
      <c r="D55" s="6">
        <v>5</v>
      </c>
      <c r="E55" s="6">
        <v>10</v>
      </c>
      <c r="F55" s="2"/>
      <c r="G55" s="2"/>
      <c r="H55" s="2"/>
      <c r="I55" s="2"/>
      <c r="J55" s="2"/>
      <c r="K55" s="2"/>
    </row>
    <row r="56" spans="1:11">
      <c r="A56" s="5" t="s">
        <v>168</v>
      </c>
      <c r="B56" s="6">
        <v>2</v>
      </c>
      <c r="C56" s="6">
        <v>2</v>
      </c>
      <c r="D56" s="6">
        <v>5</v>
      </c>
      <c r="E56" s="6">
        <v>10</v>
      </c>
      <c r="F56" s="2"/>
      <c r="G56" s="2"/>
      <c r="H56" s="2"/>
      <c r="I56" s="2"/>
      <c r="J56" s="2"/>
      <c r="K56" s="2"/>
    </row>
    <row r="57" spans="1:11">
      <c r="A57" s="5" t="s">
        <v>168</v>
      </c>
      <c r="B57" s="6">
        <v>3</v>
      </c>
      <c r="C57" s="6">
        <v>3</v>
      </c>
      <c r="D57" s="6">
        <v>5</v>
      </c>
      <c r="E57" s="6">
        <v>15</v>
      </c>
      <c r="F57" s="2"/>
      <c r="G57" s="2"/>
      <c r="H57" s="2"/>
      <c r="I57" s="2"/>
      <c r="J57" s="2"/>
      <c r="K57" s="2"/>
    </row>
    <row r="58" spans="1:11">
      <c r="A58" s="5" t="s">
        <v>168</v>
      </c>
      <c r="B58" s="6">
        <v>4</v>
      </c>
      <c r="C58" s="6">
        <v>2</v>
      </c>
      <c r="D58" s="6">
        <v>5</v>
      </c>
      <c r="E58" s="6">
        <v>10</v>
      </c>
      <c r="F58" s="2"/>
      <c r="G58" s="2"/>
      <c r="H58" s="2"/>
      <c r="I58" s="2"/>
      <c r="J58" s="2"/>
      <c r="K58" s="2"/>
    </row>
    <row r="59" spans="1:11">
      <c r="A59" s="5" t="s">
        <v>168</v>
      </c>
      <c r="B59" s="6">
        <v>5</v>
      </c>
      <c r="C59" s="6">
        <v>3</v>
      </c>
      <c r="D59" s="6">
        <v>5</v>
      </c>
      <c r="E59" s="6">
        <v>15</v>
      </c>
      <c r="F59" s="2"/>
      <c r="G59" s="2"/>
      <c r="H59" s="2"/>
      <c r="I59" s="2"/>
      <c r="J59" s="2"/>
      <c r="K59" s="2"/>
    </row>
    <row r="60" spans="1:11">
      <c r="A60" s="5" t="s">
        <v>168</v>
      </c>
      <c r="B60" s="6">
        <v>6</v>
      </c>
      <c r="C60" s="6">
        <v>2</v>
      </c>
      <c r="D60" s="6">
        <v>5</v>
      </c>
      <c r="E60" s="6">
        <v>10</v>
      </c>
      <c r="F60" s="2"/>
      <c r="G60" s="2"/>
      <c r="H60" s="2"/>
      <c r="I60" s="2"/>
      <c r="J60" s="2"/>
      <c r="K60" s="2"/>
    </row>
    <row r="61" spans="1:11">
      <c r="A61" s="5" t="s">
        <v>168</v>
      </c>
      <c r="B61" s="6">
        <v>7</v>
      </c>
      <c r="C61" s="6">
        <v>2</v>
      </c>
      <c r="D61" s="6">
        <v>5</v>
      </c>
      <c r="E61" s="6">
        <v>10</v>
      </c>
      <c r="F61" s="2"/>
      <c r="G61" s="2"/>
      <c r="H61" s="2"/>
      <c r="I61" s="2"/>
      <c r="J61" s="2"/>
      <c r="K61" s="2"/>
    </row>
    <row r="62" spans="1:11">
      <c r="A62" s="5" t="s">
        <v>168</v>
      </c>
      <c r="B62" s="6">
        <v>8</v>
      </c>
      <c r="C62" s="6">
        <v>2</v>
      </c>
      <c r="D62" s="6">
        <v>5</v>
      </c>
      <c r="E62" s="6">
        <v>10</v>
      </c>
      <c r="F62" s="2"/>
      <c r="G62" s="2"/>
      <c r="H62" s="2"/>
      <c r="I62" s="2"/>
      <c r="J62" s="2"/>
      <c r="K62" s="2"/>
    </row>
    <row r="63" spans="1:11">
      <c r="A63" s="5" t="s">
        <v>168</v>
      </c>
      <c r="B63" s="6">
        <v>9</v>
      </c>
      <c r="C63" s="6">
        <v>2</v>
      </c>
      <c r="D63" s="6">
        <v>5</v>
      </c>
      <c r="E63" s="6">
        <v>10</v>
      </c>
      <c r="F63" s="2"/>
      <c r="G63" s="2"/>
      <c r="H63" s="2"/>
      <c r="I63" s="2"/>
      <c r="J63" s="2"/>
      <c r="K63" s="2"/>
    </row>
    <row r="64" spans="1:11">
      <c r="A64" s="5" t="s">
        <v>168</v>
      </c>
      <c r="B64" s="6">
        <v>10</v>
      </c>
      <c r="C64" s="6">
        <v>1</v>
      </c>
      <c r="D64" s="6">
        <v>5</v>
      </c>
      <c r="E64" s="6">
        <v>5</v>
      </c>
      <c r="F64" s="2"/>
      <c r="G64" s="2"/>
      <c r="H64" s="2"/>
      <c r="I64" s="2"/>
      <c r="J64" s="2"/>
      <c r="K64" s="2"/>
    </row>
    <row r="65" spans="1:11">
      <c r="A65" s="2"/>
      <c r="B65" s="2"/>
      <c r="C65" s="2"/>
      <c r="D65" s="2"/>
      <c r="E65" s="2"/>
      <c r="F65" s="2"/>
      <c r="G65" s="2"/>
      <c r="H65" s="2"/>
      <c r="I65" s="2"/>
      <c r="J65" s="2"/>
      <c r="K65" s="2"/>
    </row>
    <row r="66" spans="1:11">
      <c r="A66" s="22" t="s">
        <v>169</v>
      </c>
      <c r="B66" s="22"/>
      <c r="C66" s="22"/>
      <c r="D66" s="22"/>
      <c r="E66" s="22"/>
      <c r="F66" s="2"/>
      <c r="G66" s="2"/>
      <c r="H66" s="2"/>
      <c r="I66" s="2"/>
      <c r="J66" s="2"/>
      <c r="K66" s="2"/>
    </row>
    <row r="67" spans="1:11">
      <c r="A67" s="17" t="s">
        <v>170</v>
      </c>
      <c r="B67" s="17"/>
      <c r="C67" s="17"/>
      <c r="D67" s="17"/>
      <c r="E67" s="17"/>
      <c r="F67" s="2"/>
      <c r="G67" s="2"/>
      <c r="H67" s="2"/>
      <c r="I67" s="2"/>
      <c r="J67" s="2"/>
      <c r="K67" s="2"/>
    </row>
    <row r="68" spans="1:11">
      <c r="A68" s="17"/>
      <c r="B68" s="17"/>
      <c r="C68" s="17"/>
      <c r="D68" s="17"/>
      <c r="E68" s="17"/>
      <c r="F68" s="2"/>
      <c r="G68" s="2"/>
      <c r="H68" s="2"/>
      <c r="I68" s="2"/>
      <c r="J68" s="2"/>
      <c r="K68" s="2"/>
    </row>
    <row r="69" spans="1:11">
      <c r="A69" s="17"/>
      <c r="B69" s="17"/>
      <c r="C69" s="17"/>
      <c r="D69" s="17"/>
      <c r="E69" s="17"/>
      <c r="F69" s="2"/>
      <c r="G69" s="2"/>
      <c r="H69" s="2"/>
      <c r="I69" s="2"/>
      <c r="J69" s="2"/>
      <c r="K69" s="2"/>
    </row>
    <row r="70" spans="1:11">
      <c r="A70" s="17"/>
      <c r="B70" s="17"/>
      <c r="C70" s="17"/>
      <c r="D70" s="17"/>
      <c r="E70" s="17"/>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sheetData>
  <mergeCells count="3">
    <mergeCell ref="A1:E2"/>
    <mergeCell ref="A66:E66"/>
    <mergeCell ref="A67:E7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4536683F195440A7BC92ED938B257E" ma:contentTypeVersion="13" ma:contentTypeDescription="Een nieuw document maken." ma:contentTypeScope="" ma:versionID="b10c74e8d8f3a7676491016960627648">
  <xsd:schema xmlns:xsd="http://www.w3.org/2001/XMLSchema" xmlns:xs="http://www.w3.org/2001/XMLSchema" xmlns:p="http://schemas.microsoft.com/office/2006/metadata/properties" xmlns:ns2="db43e2df-c567-46ea-bb2a-ad873d4654bc" xmlns:ns3="1cbae1ca-66ae-4b4b-9001-a6fa9cee1d59" targetNamespace="http://schemas.microsoft.com/office/2006/metadata/properties" ma:root="true" ma:fieldsID="7a3a58f23f5a142bd6722fe712a1dace" ns2:_="" ns3:_="">
    <xsd:import namespace="db43e2df-c567-46ea-bb2a-ad873d4654bc"/>
    <xsd:import namespace="1cbae1ca-66ae-4b4b-9001-a6fa9cee1d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43e2df-c567-46ea-bb2a-ad873d4654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b99d58c-d8dd-42b6-8fe7-ad38e6497f0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bae1ca-66ae-4b4b-9001-a6fa9cee1d5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16961c-cff6-469d-868c-27996d27303e}" ma:internalName="TaxCatchAll" ma:showField="CatchAllData" ma:web="1cbae1ca-66ae-4b4b-9001-a6fa9cee1d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43e2df-c567-46ea-bb2a-ad873d4654bc">
      <Terms xmlns="http://schemas.microsoft.com/office/infopath/2007/PartnerControls"/>
    </lcf76f155ced4ddcb4097134ff3c332f>
    <TaxCatchAll xmlns="1cbae1ca-66ae-4b4b-9001-a6fa9cee1d59" xsi:nil="true"/>
  </documentManagement>
</p:properties>
</file>

<file path=customXml/itemProps1.xml><?xml version="1.0" encoding="utf-8"?>
<ds:datastoreItem xmlns:ds="http://schemas.openxmlformats.org/officeDocument/2006/customXml" ds:itemID="{D50CDFF3-13CA-448B-9BFF-43B5C6D569B2}"/>
</file>

<file path=customXml/itemProps2.xml><?xml version="1.0" encoding="utf-8"?>
<ds:datastoreItem xmlns:ds="http://schemas.openxmlformats.org/officeDocument/2006/customXml" ds:itemID="{F9DFEECD-2BE5-47CD-84DB-8F185FEEF711}"/>
</file>

<file path=customXml/itemProps3.xml><?xml version="1.0" encoding="utf-8"?>
<ds:datastoreItem xmlns:ds="http://schemas.openxmlformats.org/officeDocument/2006/customXml" ds:itemID="{8148C496-61EA-4B07-A39C-29A9879111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Ekram Jalboutt</cp:lastModifiedBy>
  <cp:revision/>
  <dcterms:created xsi:type="dcterms:W3CDTF">2026-08-20T10:03:03Z</dcterms:created>
  <dcterms:modified xsi:type="dcterms:W3CDTF">2026-08-27T08:48:29Z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0x010100564536683F195440A7BC92ED938B257E</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_activity">
    <vt:lpwstr>{"FileActivityType":"9","FileActivityTimeStamp":"2026-08-27T09:18:05.210Z","FileActivityUsersOnPage":[{"DisplayName":"Fabiana Pineda Sosa","Id":"fpinedasosa@vluchtelingenwerk.nl"},{"DisplayName":"Mohammad Kafina","Id":"mkafina@vluchtelingenwerk.nl"}],"FileActivityNavigationId":null}</vt:lpwstr>
  </property>
  <property fmtid="{D5CDD505-2E9C-101B-9397-08002B2CF9AE}" pid="9" name="TriggerFlowInfo">
    <vt:lpwstr/>
  </property>
</Properties>
</file>